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7770" activeTab="0"/>
  </bookViews>
  <sheets>
    <sheet name="SCORING2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<sst xmlns="http://schemas.openxmlformats.org/spreadsheetml/2006/main" count="97" uniqueCount="70">
  <si>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>Ave/Agg</t>
  </si>
  <si>
    <t>Points</t>
  </si>
  <si>
    <t>handicap</t>
  </si>
  <si>
    <t>Comments</t>
  </si>
  <si>
    <t>League Table</t>
  </si>
  <si>
    <t>Total</t>
  </si>
  <si>
    <t>Pts</t>
  </si>
  <si>
    <t>Michael Nash</t>
  </si>
  <si>
    <t>01323-760496 - 37 Oaklands, Westham, Pevensey, East Sussex BN24 5AW.</t>
  </si>
  <si>
    <t>Michael.Nash@nash4.demon.co.uk</t>
  </si>
  <si>
    <t>email</t>
  </si>
  <si>
    <t>Positions</t>
  </si>
  <si>
    <t>Totals</t>
  </si>
  <si>
    <t>Spare</t>
  </si>
  <si>
    <t>Dollar J</t>
  </si>
  <si>
    <t>BSSRA SPRING LEAGUES 2009 - SECTION D, DIVISION 1</t>
  </si>
  <si>
    <t>Bradfield A</t>
  </si>
  <si>
    <t>George Watson's D</t>
  </si>
  <si>
    <t>Gresham's I</t>
  </si>
  <si>
    <t>Gresham's J</t>
  </si>
  <si>
    <t>Gresham's K</t>
  </si>
  <si>
    <t>Gresham's L</t>
  </si>
  <si>
    <t>King's Canterbury C</t>
  </si>
  <si>
    <t>Sherborne C</t>
  </si>
  <si>
    <t>Bradfield B</t>
  </si>
  <si>
    <t>R Clarke</t>
  </si>
  <si>
    <t>A Melling</t>
  </si>
  <si>
    <t>M Orr</t>
  </si>
  <si>
    <t>E Torrance</t>
  </si>
  <si>
    <t>A Garrood</t>
  </si>
  <si>
    <t>S Gearing</t>
  </si>
  <si>
    <t>K Ignatiev</t>
  </si>
  <si>
    <t>M Pemberton</t>
  </si>
  <si>
    <t>C Evans</t>
  </si>
  <si>
    <t>H Howard</t>
  </si>
  <si>
    <t>R Johnson</t>
  </si>
  <si>
    <t>A Ward</t>
  </si>
  <si>
    <t>H Cubbin</t>
  </si>
  <si>
    <t>J Gee</t>
  </si>
  <si>
    <t>H Green</t>
  </si>
  <si>
    <t>F Purdy</t>
  </si>
  <si>
    <t>T Arrowsmith</t>
  </si>
  <si>
    <t>V Besedovsky</t>
  </si>
  <si>
    <t>O Purdy</t>
  </si>
  <si>
    <t>J Annison</t>
  </si>
  <si>
    <t>J Bartram</t>
  </si>
  <si>
    <t>W Briggs</t>
  </si>
  <si>
    <t>J Li</t>
  </si>
  <si>
    <t>BSSRA SPRING LEAGUES 2009 - SECTION D, DIVISION 2</t>
  </si>
  <si>
    <t>J Gutteridge</t>
  </si>
  <si>
    <t>J McDougall</t>
  </si>
  <si>
    <t>L Marinello</t>
  </si>
  <si>
    <t>J Sime</t>
  </si>
  <si>
    <t>B Beechey-Smith</t>
  </si>
  <si>
    <t>E Brown</t>
  </si>
  <si>
    <t>O Crewe-Turrell</t>
  </si>
  <si>
    <t>S Crewe-Turrell</t>
  </si>
  <si>
    <t>H Beaumont</t>
  </si>
  <si>
    <t>T Ettlinger</t>
  </si>
  <si>
    <t>A Hewitt</t>
  </si>
  <si>
    <t>H Lewin</t>
  </si>
  <si>
    <t>G Colling.-Smith</t>
  </si>
  <si>
    <t>T Williams</t>
  </si>
  <si>
    <t>Excellent improvement from BEAUMONT, MELLING, GEARING , IGNATIEV.</t>
  </si>
  <si>
    <t>Very good improvement by King's Canterbury trainees - well done!</t>
  </si>
  <si>
    <t>J Paterson</t>
  </si>
  <si>
    <t>Luckily this is a training division! Far too many mishaps - Some issue certs never came;  certificates for reserves</t>
  </si>
  <si>
    <t>Well done, Gresham's - impeccable admin, time-keeping and shooting.</t>
  </si>
  <si>
    <t>missing and Bradfield seem to have got their Crewe-Turrells mixed up!</t>
  </si>
  <si>
    <r>
      <rPr>
        <b/>
        <sz val="10"/>
        <rFont val="MS Sans Serif"/>
        <family val="2"/>
      </rPr>
      <t>Bradfield should supply a certificate for Williams as Reserve</t>
    </r>
    <r>
      <rPr>
        <sz val="10"/>
        <rFont val="MS Sans Serif"/>
        <family val="0"/>
      </rPr>
      <t>.  NO ROUND 5 CARDS?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</si>
</sst>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0"/>
    </font>
    <font>
      <u val="single"/>
      <sz val="10"/>
      <color indexed="12"/>
      <name val="MS Sans Serif"/>
      <family val="0"/>
    </font>
    <font>
      <b/>
      <u val="single"/>
      <sz val="12"/>
      <name val="MS Sans Serif"/>
      <family val="2"/>
    </font>
    <font>
      <b/>
      <u val="single"/>
      <sz val="13.5"/>
      <name val="Paddington"/>
      <family val="0"/>
    </font>
    <font>
      <b/>
      <i/>
      <u val="single"/>
      <sz val="13.5"/>
      <name val="Paddington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53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Nash@nash4.demon.co.uk" TargetMode="External" /><Relationship Id="rId2" Type="http://schemas.openxmlformats.org/officeDocument/2006/relationships/hyperlink" Target="mailto:Michael.Nash@nash4.demon.co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showZeros="0" tabSelected="1" zoomScalePageLayoutView="0" workbookViewId="0" topLeftCell="A1">
      <selection activeCell="N88" sqref="N88"/>
    </sheetView>
  </sheetViews>
  <sheetFormatPr defaultColWidth="9.140625" defaultRowHeight="12.75"/>
  <cols>
    <col min="1" max="1" width="15.421875" style="0" customWidth="1"/>
    <col min="2" max="6" width="4.421875" style="0" customWidth="1"/>
    <col min="7" max="7" width="9.7109375" style="0" customWidth="1"/>
    <col min="8" max="8" width="3.421875" style="0" customWidth="1"/>
    <col min="9" max="9" width="14.7109375" style="5" customWidth="1"/>
    <col min="10" max="14" width="4.421875" style="0" customWidth="1"/>
    <col min="15" max="15" width="10.28125" style="0" customWidth="1"/>
    <col min="16" max="16" width="5.8515625" style="0" customWidth="1"/>
    <col min="17" max="17" width="18.57421875" style="0" customWidth="1"/>
    <col min="18" max="18" width="4.421875" style="0" customWidth="1"/>
    <col min="19" max="22" width="4.57421875" style="0" customWidth="1"/>
  </cols>
  <sheetData>
    <row r="1" ht="17.25">
      <c r="A1" s="28" t="s">
        <v>15</v>
      </c>
    </row>
    <row r="2" ht="12.75">
      <c r="A2" s="2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0</v>
      </c>
      <c r="J3">
        <v>1</v>
      </c>
      <c r="K3">
        <v>2</v>
      </c>
      <c r="L3">
        <v>3</v>
      </c>
      <c r="M3">
        <v>4</v>
      </c>
      <c r="N3">
        <v>5</v>
      </c>
      <c r="O3" t="s">
        <v>0</v>
      </c>
    </row>
    <row r="4" spans="1:9" ht="15.75">
      <c r="A4" s="25" t="s">
        <v>16</v>
      </c>
      <c r="I4" s="25" t="s">
        <v>17</v>
      </c>
    </row>
    <row r="5" spans="1:14" ht="12.75">
      <c r="A5" s="3" t="s">
        <v>2</v>
      </c>
      <c r="B5">
        <v>5</v>
      </c>
      <c r="C5">
        <v>5</v>
      </c>
      <c r="D5">
        <v>5</v>
      </c>
      <c r="E5">
        <v>5</v>
      </c>
      <c r="F5">
        <v>5</v>
      </c>
      <c r="J5">
        <v>10</v>
      </c>
      <c r="K5">
        <v>10</v>
      </c>
      <c r="L5">
        <v>10</v>
      </c>
      <c r="M5">
        <v>10</v>
      </c>
      <c r="N5">
        <v>10</v>
      </c>
    </row>
    <row r="6" spans="1:9" ht="12.75">
      <c r="A6" s="8"/>
      <c r="I6" s="19"/>
    </row>
    <row r="7" spans="1:15" ht="12.75">
      <c r="A7" s="8" t="s">
        <v>53</v>
      </c>
      <c r="B7" s="10">
        <v>91</v>
      </c>
      <c r="C7" s="11">
        <v>93</v>
      </c>
      <c r="D7" s="11">
        <v>83</v>
      </c>
      <c r="E7" s="11">
        <v>82</v>
      </c>
      <c r="F7" s="11">
        <v>82</v>
      </c>
      <c r="G7" s="37">
        <f>IF(ISERROR(AVERAGE(B7:F7)),0,AVERAGE(B7:F7))</f>
        <v>86.2</v>
      </c>
      <c r="I7" s="9" t="s">
        <v>49</v>
      </c>
      <c r="J7" s="10">
        <v>89</v>
      </c>
      <c r="K7" s="11">
        <v>90</v>
      </c>
      <c r="L7" s="11">
        <v>83</v>
      </c>
      <c r="M7" s="11">
        <v>81</v>
      </c>
      <c r="N7" s="11">
        <v>82</v>
      </c>
      <c r="O7" s="37">
        <f>IF(ISERROR(AVERAGE(J7:N7)),0,AVERAGE(J7:N7))</f>
        <v>85</v>
      </c>
    </row>
    <row r="8" spans="1:15" ht="12.75">
      <c r="A8" s="8" t="s">
        <v>54</v>
      </c>
      <c r="B8" s="13">
        <v>91</v>
      </c>
      <c r="C8" s="20">
        <v>90</v>
      </c>
      <c r="D8" s="20">
        <v>89</v>
      </c>
      <c r="E8" s="20">
        <v>90</v>
      </c>
      <c r="F8" s="20">
        <v>89</v>
      </c>
      <c r="G8" s="38">
        <f>IF(ISERROR(AVERAGE(B8:F8)),0,AVERAGE(B8:F8))</f>
        <v>89.8</v>
      </c>
      <c r="I8" s="9" t="s">
        <v>50</v>
      </c>
      <c r="J8" s="13">
        <v>89</v>
      </c>
      <c r="K8" s="20">
        <v>94</v>
      </c>
      <c r="L8" s="20"/>
      <c r="M8" s="20"/>
      <c r="N8" s="20"/>
      <c r="O8" s="38">
        <f>IF(ISERROR(AVERAGE(J8:N8)),0,AVERAGE(J8:N8))</f>
        <v>91.5</v>
      </c>
    </row>
    <row r="9" spans="1:15" ht="12.75">
      <c r="A9" s="8" t="s">
        <v>55</v>
      </c>
      <c r="B9" s="13">
        <v>88</v>
      </c>
      <c r="C9" s="20">
        <v>87</v>
      </c>
      <c r="D9" s="20">
        <v>87</v>
      </c>
      <c r="E9" s="20">
        <v>92</v>
      </c>
      <c r="F9" s="20">
        <v>88</v>
      </c>
      <c r="G9" s="38">
        <f>IF(ISERROR(AVERAGE(B9:F9)),0,AVERAGE(B9:F9))</f>
        <v>88.4</v>
      </c>
      <c r="I9" s="9" t="s">
        <v>51</v>
      </c>
      <c r="J9" s="13">
        <v>91</v>
      </c>
      <c r="K9" s="20">
        <v>94</v>
      </c>
      <c r="L9" s="20">
        <v>92</v>
      </c>
      <c r="M9" s="20">
        <v>95</v>
      </c>
      <c r="N9" s="20">
        <v>86</v>
      </c>
      <c r="O9" s="38">
        <f>IF(ISERROR(AVERAGE(J9:N9)),0,AVERAGE(J9:N9))</f>
        <v>91.6</v>
      </c>
    </row>
    <row r="10" spans="1:15" ht="12.75">
      <c r="A10" s="8" t="s">
        <v>56</v>
      </c>
      <c r="B10" s="16">
        <v>95</v>
      </c>
      <c r="C10" s="17">
        <v>93</v>
      </c>
      <c r="D10" s="17">
        <v>88</v>
      </c>
      <c r="E10" s="17">
        <v>92</v>
      </c>
      <c r="F10" s="17">
        <v>95</v>
      </c>
      <c r="G10" s="39">
        <f>IF(ISERROR(AVERAGE(B10:F10)),0,AVERAGE(B10:F10))</f>
        <v>92.6</v>
      </c>
      <c r="I10" s="9" t="s">
        <v>52</v>
      </c>
      <c r="J10" s="16">
        <v>94</v>
      </c>
      <c r="K10" s="17">
        <v>92</v>
      </c>
      <c r="L10" s="17">
        <v>92</v>
      </c>
      <c r="M10" s="17">
        <v>94</v>
      </c>
      <c r="N10" s="17">
        <v>89</v>
      </c>
      <c r="O10" s="39">
        <f>IF(ISERROR(AVERAGE(J10:N10)),0,AVERAGE(J10:N10))</f>
        <v>92.2</v>
      </c>
    </row>
    <row r="11" spans="1:15" ht="12.75">
      <c r="A11" s="8"/>
      <c r="B11" s="14"/>
      <c r="C11" s="14"/>
      <c r="D11" s="14"/>
      <c r="E11" s="14"/>
      <c r="F11" s="14"/>
      <c r="G11" s="22"/>
      <c r="I11" s="9" t="s">
        <v>65</v>
      </c>
      <c r="J11" s="14"/>
      <c r="K11" s="14"/>
      <c r="L11" s="14"/>
      <c r="M11" s="14"/>
      <c r="N11" s="20">
        <v>68</v>
      </c>
      <c r="O11" s="22"/>
    </row>
    <row r="12" spans="1:9" ht="12.75">
      <c r="A12" s="8"/>
      <c r="G12" s="1"/>
      <c r="I12" s="9"/>
    </row>
    <row r="13" spans="1:15" ht="12.75">
      <c r="A13" s="3" t="s">
        <v>12</v>
      </c>
      <c r="B13">
        <f>SUM(B5:B12)</f>
        <v>370</v>
      </c>
      <c r="C13">
        <f>SUM(C5:C12)</f>
        <v>368</v>
      </c>
      <c r="D13">
        <f>SUM(D5:D12)</f>
        <v>352</v>
      </c>
      <c r="E13">
        <f>SUM(E5:E12)</f>
        <v>361</v>
      </c>
      <c r="F13">
        <f>SUM(F5:F12)</f>
        <v>359</v>
      </c>
      <c r="G13">
        <f>SUM(B13:F13)</f>
        <v>1810</v>
      </c>
      <c r="J13">
        <f>SUM(J5:J12)</f>
        <v>373</v>
      </c>
      <c r="K13">
        <f>SUM(K5:K12)</f>
        <v>380</v>
      </c>
      <c r="L13">
        <f>SUM(L5:L12)</f>
        <v>277</v>
      </c>
      <c r="M13">
        <f>SUM(M5:M12)</f>
        <v>280</v>
      </c>
      <c r="N13">
        <f>SUM(N5:N12)</f>
        <v>335</v>
      </c>
      <c r="O13">
        <f>SUM(J13:N13)</f>
        <v>1645</v>
      </c>
    </row>
    <row r="14" spans="1:15" ht="12.75">
      <c r="A14" s="3" t="s">
        <v>1</v>
      </c>
      <c r="B14">
        <v>1</v>
      </c>
      <c r="C14">
        <v>1</v>
      </c>
      <c r="D14">
        <v>2</v>
      </c>
      <c r="E14">
        <v>2</v>
      </c>
      <c r="F14">
        <v>2</v>
      </c>
      <c r="G14">
        <f>SUM(B14:F14)</f>
        <v>8</v>
      </c>
      <c r="J14">
        <v>3</v>
      </c>
      <c r="K14">
        <v>3</v>
      </c>
      <c r="L14">
        <v>1</v>
      </c>
      <c r="M14">
        <v>1</v>
      </c>
      <c r="N14">
        <v>1</v>
      </c>
      <c r="O14">
        <f>SUM(J14:N14)</f>
        <v>9</v>
      </c>
    </row>
    <row r="15" ht="12.75">
      <c r="A15" s="3"/>
    </row>
    <row r="16" spans="1:9" ht="15.75">
      <c r="A16" s="25" t="s">
        <v>18</v>
      </c>
      <c r="I16" s="25" t="s">
        <v>19</v>
      </c>
    </row>
    <row r="17" spans="1:14" ht="12.75">
      <c r="A17" s="3" t="s">
        <v>2</v>
      </c>
      <c r="I17" s="6"/>
      <c r="J17">
        <v>4</v>
      </c>
      <c r="K17">
        <v>4</v>
      </c>
      <c r="L17">
        <v>4</v>
      </c>
      <c r="M17">
        <v>4</v>
      </c>
      <c r="N17">
        <v>4</v>
      </c>
    </row>
    <row r="18" spans="1:9" ht="12.75">
      <c r="A18" s="8"/>
      <c r="I18" s="6"/>
    </row>
    <row r="19" spans="1:15" ht="12.75">
      <c r="A19" s="8" t="s">
        <v>33</v>
      </c>
      <c r="B19" s="10">
        <v>98</v>
      </c>
      <c r="C19" s="11">
        <v>98</v>
      </c>
      <c r="D19" s="11">
        <v>95</v>
      </c>
      <c r="E19" s="11">
        <v>92</v>
      </c>
      <c r="F19" s="11">
        <v>97</v>
      </c>
      <c r="G19" s="37">
        <f aca="true" t="shared" si="0" ref="G19:G24">IF(ISERROR(AVERAGE(B19:F19)),0,AVERAGE(B19:F19))</f>
        <v>96</v>
      </c>
      <c r="I19" s="9" t="s">
        <v>37</v>
      </c>
      <c r="J19" s="10">
        <v>89</v>
      </c>
      <c r="K19" s="11">
        <v>94</v>
      </c>
      <c r="L19" s="11">
        <v>94</v>
      </c>
      <c r="M19" s="11">
        <v>96</v>
      </c>
      <c r="N19" s="11">
        <v>98</v>
      </c>
      <c r="O19" s="37">
        <f aca="true" t="shared" si="1" ref="O19:O24">IF(ISERROR(AVERAGE(J19:N19)),0,AVERAGE(J19:N19))</f>
        <v>94.2</v>
      </c>
    </row>
    <row r="20" spans="1:15" ht="12.75">
      <c r="A20" s="8" t="s">
        <v>34</v>
      </c>
      <c r="B20" s="13">
        <v>94</v>
      </c>
      <c r="C20" s="14">
        <v>92</v>
      </c>
      <c r="D20" s="14">
        <v>96</v>
      </c>
      <c r="E20" s="20">
        <v>97</v>
      </c>
      <c r="F20" s="20">
        <v>98</v>
      </c>
      <c r="G20" s="38">
        <f t="shared" si="0"/>
        <v>95.4</v>
      </c>
      <c r="I20" s="9" t="s">
        <v>38</v>
      </c>
      <c r="J20" s="13">
        <v>95</v>
      </c>
      <c r="K20" s="14">
        <v>91</v>
      </c>
      <c r="L20" s="14">
        <v>94</v>
      </c>
      <c r="M20" s="20">
        <v>92</v>
      </c>
      <c r="N20" s="20">
        <v>91</v>
      </c>
      <c r="O20" s="38">
        <f t="shared" si="1"/>
        <v>92.6</v>
      </c>
    </row>
    <row r="21" spans="1:15" ht="12.75">
      <c r="A21" s="8" t="s">
        <v>35</v>
      </c>
      <c r="B21" s="13">
        <v>92</v>
      </c>
      <c r="C21" s="20">
        <v>95</v>
      </c>
      <c r="D21" s="20">
        <v>97</v>
      </c>
      <c r="E21" s="20">
        <v>98</v>
      </c>
      <c r="F21" s="20">
        <v>96</v>
      </c>
      <c r="G21" s="38">
        <f t="shared" si="0"/>
        <v>95.6</v>
      </c>
      <c r="I21" s="9" t="s">
        <v>39</v>
      </c>
      <c r="J21" s="13">
        <v>97</v>
      </c>
      <c r="K21" s="20">
        <v>95</v>
      </c>
      <c r="L21" s="20">
        <v>98</v>
      </c>
      <c r="M21" s="20">
        <v>95</v>
      </c>
      <c r="N21" s="20">
        <v>97</v>
      </c>
      <c r="O21" s="38">
        <f t="shared" si="1"/>
        <v>96.4</v>
      </c>
    </row>
    <row r="22" spans="1:15" ht="12.75">
      <c r="A22" s="8" t="s">
        <v>36</v>
      </c>
      <c r="B22" s="16">
        <v>94</v>
      </c>
      <c r="C22" s="17">
        <v>95</v>
      </c>
      <c r="D22" s="17">
        <v>98</v>
      </c>
      <c r="E22" s="17">
        <v>95</v>
      </c>
      <c r="F22" s="17">
        <v>97</v>
      </c>
      <c r="G22" s="39">
        <f t="shared" si="0"/>
        <v>95.8</v>
      </c>
      <c r="I22" s="9" t="s">
        <v>40</v>
      </c>
      <c r="J22" s="16">
        <v>96</v>
      </c>
      <c r="K22" s="17">
        <v>96</v>
      </c>
      <c r="L22" s="17">
        <v>99</v>
      </c>
      <c r="M22" s="17">
        <v>94</v>
      </c>
      <c r="N22" s="17">
        <v>98</v>
      </c>
      <c r="O22" s="39">
        <f t="shared" si="1"/>
        <v>96.6</v>
      </c>
    </row>
    <row r="23" spans="1:15" ht="12.75">
      <c r="A23" s="8"/>
      <c r="B23" s="14"/>
      <c r="C23" s="14"/>
      <c r="D23" s="14"/>
      <c r="E23" s="14"/>
      <c r="F23" s="14"/>
      <c r="G23" s="22">
        <f t="shared" si="0"/>
        <v>0</v>
      </c>
      <c r="I23" s="9"/>
      <c r="J23" s="20"/>
      <c r="K23" s="14"/>
      <c r="L23" s="20"/>
      <c r="M23" s="20"/>
      <c r="N23" s="20"/>
      <c r="O23" s="30"/>
    </row>
    <row r="24" spans="1:15" ht="12.75">
      <c r="A24" s="8"/>
      <c r="G24" s="22">
        <f t="shared" si="0"/>
        <v>0</v>
      </c>
      <c r="J24" s="20"/>
      <c r="O24" s="30">
        <f t="shared" si="1"/>
        <v>0</v>
      </c>
    </row>
    <row r="25" spans="1:15" ht="12.75">
      <c r="A25" s="3" t="s">
        <v>12</v>
      </c>
      <c r="B25">
        <f>SUM(B17:B24)</f>
        <v>378</v>
      </c>
      <c r="C25">
        <f>SUM(C17:C24)</f>
        <v>380</v>
      </c>
      <c r="D25">
        <f>SUM(D17:D24)</f>
        <v>386</v>
      </c>
      <c r="E25">
        <f>SUM(E17:E24)</f>
        <v>382</v>
      </c>
      <c r="F25">
        <f>SUM(F17:F24)</f>
        <v>388</v>
      </c>
      <c r="G25">
        <f>SUM(B25:F25)</f>
        <v>1914</v>
      </c>
      <c r="J25">
        <f>SUM(J17:J24)</f>
        <v>381</v>
      </c>
      <c r="K25">
        <f>SUM(K17:K24)</f>
        <v>380</v>
      </c>
      <c r="L25">
        <f>SUM(L17:L24)</f>
        <v>389</v>
      </c>
      <c r="M25">
        <f>SUM(M17:M24)</f>
        <v>381</v>
      </c>
      <c r="N25">
        <f>SUM(N17:N24)</f>
        <v>388</v>
      </c>
      <c r="O25">
        <f>SUM(J25:N25)</f>
        <v>1919</v>
      </c>
    </row>
    <row r="26" spans="1:15" ht="12.75">
      <c r="A26" s="3" t="s">
        <v>1</v>
      </c>
      <c r="B26">
        <v>4</v>
      </c>
      <c r="C26">
        <v>3</v>
      </c>
      <c r="D26">
        <v>3</v>
      </c>
      <c r="E26">
        <v>4</v>
      </c>
      <c r="F26">
        <v>4</v>
      </c>
      <c r="G26">
        <f>SUM(B26:F26)</f>
        <v>18</v>
      </c>
      <c r="J26">
        <v>5</v>
      </c>
      <c r="K26">
        <v>3</v>
      </c>
      <c r="L26">
        <v>5</v>
      </c>
      <c r="M26">
        <v>3</v>
      </c>
      <c r="N26">
        <v>4</v>
      </c>
      <c r="O26">
        <f>SUM(J26:N26)</f>
        <v>20</v>
      </c>
    </row>
    <row r="27" ht="12.75">
      <c r="A27" s="3"/>
    </row>
    <row r="28" spans="1:15" s="21" customFormat="1" ht="15.75">
      <c r="A28" s="26" t="s">
        <v>20</v>
      </c>
      <c r="I28" s="25"/>
      <c r="J28"/>
      <c r="K28"/>
      <c r="L28"/>
      <c r="M28"/>
      <c r="N28"/>
      <c r="O28"/>
    </row>
    <row r="29" spans="1:15" s="21" customFormat="1" ht="12.75">
      <c r="A29" s="23" t="s">
        <v>2</v>
      </c>
      <c r="B29" s="23">
        <v>12</v>
      </c>
      <c r="C29" s="23">
        <v>12</v>
      </c>
      <c r="D29" s="23">
        <v>12</v>
      </c>
      <c r="E29" s="23">
        <v>12</v>
      </c>
      <c r="F29" s="23">
        <v>12</v>
      </c>
      <c r="I29" s="6"/>
      <c r="J29"/>
      <c r="K29"/>
      <c r="L29"/>
      <c r="M29"/>
      <c r="N29"/>
      <c r="O29"/>
    </row>
    <row r="30" spans="1:15" ht="12.75">
      <c r="A30" s="3"/>
      <c r="I30" s="9"/>
      <c r="O30" s="1">
        <f>IF(ISERROR(AVERAGE(J30:N30)),0,AVERAGE(J30:N30))</f>
        <v>0</v>
      </c>
    </row>
    <row r="31" spans="1:15" ht="12.75">
      <c r="A31" s="9" t="s">
        <v>41</v>
      </c>
      <c r="B31" s="10">
        <v>89</v>
      </c>
      <c r="C31" s="11">
        <v>90</v>
      </c>
      <c r="D31" s="11">
        <v>93</v>
      </c>
      <c r="E31" s="11">
        <v>91</v>
      </c>
      <c r="F31" s="11">
        <v>92</v>
      </c>
      <c r="G31" s="37">
        <f>IF(ISERROR(AVERAGE(B31:F31)),0,AVERAGE(B31:F31))</f>
        <v>91</v>
      </c>
      <c r="I31" s="9"/>
      <c r="J31" s="10"/>
      <c r="K31" s="11"/>
      <c r="L31" s="11"/>
      <c r="M31" s="11"/>
      <c r="N31" s="11"/>
      <c r="O31" s="12">
        <f>IF(ISERROR(AVERAGE(J31:N31)),0,AVERAGE(J31:N31))</f>
        <v>0</v>
      </c>
    </row>
    <row r="32" spans="1:15" ht="12.75">
      <c r="A32" s="9" t="s">
        <v>42</v>
      </c>
      <c r="B32" s="13">
        <v>93</v>
      </c>
      <c r="C32" s="14">
        <v>95</v>
      </c>
      <c r="D32" s="14">
        <v>93</v>
      </c>
      <c r="E32" s="20">
        <v>94</v>
      </c>
      <c r="F32" s="20">
        <v>93</v>
      </c>
      <c r="G32" s="38">
        <f>IF(ISERROR(AVERAGE(B32:F32)),0,AVERAGE(B32:F32))</f>
        <v>93.6</v>
      </c>
      <c r="I32" s="9"/>
      <c r="J32" s="13"/>
      <c r="K32" s="14"/>
      <c r="L32" s="14"/>
      <c r="M32" s="14"/>
      <c r="N32" s="14"/>
      <c r="O32" s="15">
        <f>IF(ISERROR(AVERAGE(J32:N32)),0,AVERAGE(J32:N32))</f>
        <v>0</v>
      </c>
    </row>
    <row r="33" spans="1:15" ht="12.75">
      <c r="A33" s="9" t="s">
        <v>61</v>
      </c>
      <c r="B33" s="13">
        <v>85</v>
      </c>
      <c r="C33" s="20">
        <v>90</v>
      </c>
      <c r="D33" s="20">
        <v>95</v>
      </c>
      <c r="E33" s="20">
        <v>95</v>
      </c>
      <c r="F33" s="20">
        <v>92</v>
      </c>
      <c r="G33" s="38">
        <f>IF(ISERROR(AVERAGE(B33:F33)),0,AVERAGE(B33:F33))</f>
        <v>91.4</v>
      </c>
      <c r="I33" s="9"/>
      <c r="J33" s="13"/>
      <c r="K33" s="14"/>
      <c r="L33" s="14"/>
      <c r="M33" s="14"/>
      <c r="N33" s="14"/>
      <c r="O33" s="15">
        <f>IF(ISERROR(AVERAGE(J33:N33)),0,AVERAGE(J33:N33))</f>
        <v>0</v>
      </c>
    </row>
    <row r="34" spans="1:15" ht="12.75">
      <c r="A34" s="9" t="s">
        <v>43</v>
      </c>
      <c r="B34" s="16">
        <v>93</v>
      </c>
      <c r="C34" s="17">
        <v>92</v>
      </c>
      <c r="D34" s="17">
        <v>93</v>
      </c>
      <c r="E34" s="17">
        <v>91</v>
      </c>
      <c r="F34" s="17">
        <v>95</v>
      </c>
      <c r="G34" s="39">
        <f>IF(ISERROR(AVERAGE(B34:F34)),0,AVERAGE(B34:F34))</f>
        <v>92.8</v>
      </c>
      <c r="I34" s="9"/>
      <c r="J34" s="16"/>
      <c r="K34" s="17"/>
      <c r="L34" s="17"/>
      <c r="M34" s="17"/>
      <c r="N34" s="17"/>
      <c r="O34" s="18"/>
    </row>
    <row r="35" spans="1:15" ht="12.75">
      <c r="A35" s="9"/>
      <c r="B35" s="14"/>
      <c r="C35" s="14"/>
      <c r="D35" s="14"/>
      <c r="E35" s="14"/>
      <c r="F35" s="14"/>
      <c r="G35" s="22"/>
      <c r="I35" s="9"/>
      <c r="J35" s="14"/>
      <c r="K35" s="14"/>
      <c r="L35" s="14"/>
      <c r="M35" s="14"/>
      <c r="N35" s="14"/>
      <c r="O35" s="14"/>
    </row>
    <row r="36" spans="1:9" ht="12.75">
      <c r="A36" s="5"/>
      <c r="I36" s="19"/>
    </row>
    <row r="37" spans="1:15" ht="12.75">
      <c r="A37" s="23" t="s">
        <v>5</v>
      </c>
      <c r="B37">
        <f>SUM(B29:B36)</f>
        <v>372</v>
      </c>
      <c r="C37">
        <f>SUM(C29:C36)</f>
        <v>379</v>
      </c>
      <c r="D37">
        <f>SUM(D29:D36)</f>
        <v>386</v>
      </c>
      <c r="E37">
        <f>SUM(E29:E36)</f>
        <v>383</v>
      </c>
      <c r="F37">
        <f>SUM(F29:F36)</f>
        <v>384</v>
      </c>
      <c r="G37">
        <f>SUM(B37:F37)</f>
        <v>1904</v>
      </c>
      <c r="O37">
        <f>SUM(J37:N37)</f>
        <v>0</v>
      </c>
    </row>
    <row r="38" spans="1:15" ht="12.75">
      <c r="A38" s="24" t="s">
        <v>1</v>
      </c>
      <c r="B38">
        <v>2</v>
      </c>
      <c r="C38">
        <v>2</v>
      </c>
      <c r="D38">
        <v>3</v>
      </c>
      <c r="E38">
        <v>5</v>
      </c>
      <c r="F38">
        <v>3</v>
      </c>
      <c r="G38">
        <f>SUM(B38:F38)</f>
        <v>15</v>
      </c>
      <c r="O38">
        <f>SUM(J38:N38)</f>
        <v>0</v>
      </c>
    </row>
    <row r="39" ht="12.75">
      <c r="A39" s="24"/>
    </row>
    <row r="40" spans="1:9" ht="15.75">
      <c r="A40" s="25" t="s">
        <v>3</v>
      </c>
      <c r="I40" s="6"/>
    </row>
    <row r="41" spans="1:9" ht="12.75">
      <c r="A41" s="27" t="s">
        <v>66</v>
      </c>
      <c r="I41" s="6"/>
    </row>
    <row r="42" spans="1:9" ht="12.75">
      <c r="A42" s="8" t="s">
        <v>68</v>
      </c>
      <c r="I42" s="6"/>
    </row>
    <row r="43" spans="1:9" ht="12.75">
      <c r="A43" s="19" t="s">
        <v>67</v>
      </c>
      <c r="I43" s="6"/>
    </row>
    <row r="44" spans="1:9" ht="12.75">
      <c r="A44" s="8"/>
      <c r="I44" s="6"/>
    </row>
    <row r="45" spans="1:9" ht="15.75">
      <c r="A45" s="25" t="s">
        <v>4</v>
      </c>
      <c r="I45" s="6" t="s">
        <v>11</v>
      </c>
    </row>
    <row r="46" spans="2:9" ht="12.75">
      <c r="B46">
        <v>1</v>
      </c>
      <c r="C46">
        <v>2</v>
      </c>
      <c r="D46">
        <v>3</v>
      </c>
      <c r="E46">
        <v>4</v>
      </c>
      <c r="F46">
        <v>5</v>
      </c>
      <c r="G46" s="3" t="s">
        <v>5</v>
      </c>
      <c r="H46" t="s">
        <v>6</v>
      </c>
      <c r="I46" s="6"/>
    </row>
    <row r="47" spans="1:9" ht="12.75">
      <c r="A47" t="str">
        <f>A4</f>
        <v>Bradfield A</v>
      </c>
      <c r="B47">
        <f>B13</f>
        <v>370</v>
      </c>
      <c r="C47">
        <f>C13</f>
        <v>368</v>
      </c>
      <c r="D47">
        <f>D13</f>
        <v>352</v>
      </c>
      <c r="E47">
        <f>E13</f>
        <v>361</v>
      </c>
      <c r="F47">
        <f>F13</f>
        <v>359</v>
      </c>
      <c r="G47">
        <f>SUM(B47:F47)</f>
        <v>1810</v>
      </c>
      <c r="H47">
        <f>G14</f>
        <v>8</v>
      </c>
      <c r="I47" s="6">
        <v>5</v>
      </c>
    </row>
    <row r="48" spans="1:9" ht="12.75">
      <c r="A48" t="str">
        <f>I4</f>
        <v>George Watson's D</v>
      </c>
      <c r="B48">
        <f>J13</f>
        <v>373</v>
      </c>
      <c r="C48">
        <f>K13</f>
        <v>380</v>
      </c>
      <c r="D48">
        <f>L13</f>
        <v>277</v>
      </c>
      <c r="E48">
        <f>M13</f>
        <v>280</v>
      </c>
      <c r="F48">
        <f>N13</f>
        <v>335</v>
      </c>
      <c r="G48">
        <f>SUM(B48:F48)</f>
        <v>1645</v>
      </c>
      <c r="H48">
        <f>O14</f>
        <v>9</v>
      </c>
      <c r="I48" s="6">
        <v>4</v>
      </c>
    </row>
    <row r="49" spans="1:9" ht="12.75">
      <c r="A49" t="str">
        <f>A16</f>
        <v>Gresham's I</v>
      </c>
      <c r="B49">
        <f>B25</f>
        <v>378</v>
      </c>
      <c r="C49">
        <f>C25</f>
        <v>380</v>
      </c>
      <c r="D49">
        <f>D25</f>
        <v>386</v>
      </c>
      <c r="E49">
        <f>E25</f>
        <v>382</v>
      </c>
      <c r="F49">
        <f>F25</f>
        <v>388</v>
      </c>
      <c r="G49">
        <f>SUM(B49:F49)</f>
        <v>1914</v>
      </c>
      <c r="H49">
        <f>G26</f>
        <v>18</v>
      </c>
      <c r="I49" s="6">
        <v>2</v>
      </c>
    </row>
    <row r="50" spans="1:9" ht="12.75">
      <c r="A50" t="str">
        <f>I16</f>
        <v>Gresham's J</v>
      </c>
      <c r="B50">
        <f>J25</f>
        <v>381</v>
      </c>
      <c r="C50">
        <f>K25</f>
        <v>380</v>
      </c>
      <c r="D50">
        <f>L25</f>
        <v>389</v>
      </c>
      <c r="E50">
        <f>M25</f>
        <v>381</v>
      </c>
      <c r="F50">
        <f>N25</f>
        <v>388</v>
      </c>
      <c r="G50">
        <f>SUM(B50:F50)</f>
        <v>1919</v>
      </c>
      <c r="H50">
        <f>O26</f>
        <v>20</v>
      </c>
      <c r="I50" s="6">
        <v>1</v>
      </c>
    </row>
    <row r="51" spans="1:9" ht="12.75">
      <c r="A51" t="str">
        <f>A28</f>
        <v>Gresham's K</v>
      </c>
      <c r="B51">
        <f>B37</f>
        <v>372</v>
      </c>
      <c r="C51">
        <f>C37</f>
        <v>379</v>
      </c>
      <c r="D51">
        <f>D37</f>
        <v>386</v>
      </c>
      <c r="E51">
        <f>E37</f>
        <v>383</v>
      </c>
      <c r="F51">
        <f>F37</f>
        <v>384</v>
      </c>
      <c r="G51">
        <f>SUM(B51:F51)</f>
        <v>1904</v>
      </c>
      <c r="H51">
        <f>G38</f>
        <v>15</v>
      </c>
      <c r="I51" s="6">
        <v>3</v>
      </c>
    </row>
    <row r="52" spans="1:6" ht="12.75">
      <c r="A52">
        <f>I28</f>
        <v>0</v>
      </c>
      <c r="B52">
        <f>J37</f>
        <v>0</v>
      </c>
      <c r="C52">
        <f>K37</f>
        <v>0</v>
      </c>
      <c r="D52">
        <f>L37</f>
        <v>0</v>
      </c>
      <c r="E52">
        <f>M37</f>
        <v>0</v>
      </c>
      <c r="F52">
        <f>N37</f>
        <v>0</v>
      </c>
    </row>
    <row r="55" spans="1:9" ht="12.75">
      <c r="A55" t="s">
        <v>7</v>
      </c>
      <c r="I55" s="7"/>
    </row>
    <row r="56" spans="1:9" ht="12.75">
      <c r="A56" t="s">
        <v>8</v>
      </c>
      <c r="I56" s="7"/>
    </row>
    <row r="57" spans="1:9" ht="12.75">
      <c r="A57" t="s">
        <v>10</v>
      </c>
      <c r="B57" s="4" t="s">
        <v>9</v>
      </c>
      <c r="I57" s="7"/>
    </row>
    <row r="58" spans="2:9" ht="12.75">
      <c r="B58" s="4"/>
      <c r="I58" s="7"/>
    </row>
    <row r="59" spans="2:9" ht="12.75">
      <c r="B59" s="4"/>
      <c r="I59" s="7"/>
    </row>
    <row r="60" spans="2:9" ht="12.75">
      <c r="B60" s="4"/>
      <c r="I60" s="7"/>
    </row>
    <row r="61" spans="1:9" ht="17.25">
      <c r="A61" s="29" t="s">
        <v>48</v>
      </c>
      <c r="B61" s="4"/>
      <c r="I61" s="7"/>
    </row>
    <row r="62" spans="2:9" ht="12.75">
      <c r="B62" s="4"/>
      <c r="I62" s="7"/>
    </row>
    <row r="63" spans="2:15" ht="12.75">
      <c r="B63">
        <v>1</v>
      </c>
      <c r="C63">
        <v>2</v>
      </c>
      <c r="D63">
        <v>3</v>
      </c>
      <c r="E63">
        <v>4</v>
      </c>
      <c r="F63">
        <v>5</v>
      </c>
      <c r="G63" t="s">
        <v>0</v>
      </c>
      <c r="I63" s="7"/>
      <c r="J63">
        <v>1</v>
      </c>
      <c r="K63">
        <v>2</v>
      </c>
      <c r="L63">
        <v>3</v>
      </c>
      <c r="M63">
        <v>4</v>
      </c>
      <c r="N63">
        <v>5</v>
      </c>
      <c r="O63" t="s">
        <v>0</v>
      </c>
    </row>
    <row r="64" spans="1:9" ht="15.75">
      <c r="A64" s="25" t="s">
        <v>24</v>
      </c>
      <c r="I64" s="25" t="s">
        <v>14</v>
      </c>
    </row>
    <row r="65" spans="1:14" ht="12.75">
      <c r="A65" s="3" t="s">
        <v>2</v>
      </c>
      <c r="B65">
        <v>5</v>
      </c>
      <c r="C65">
        <v>5</v>
      </c>
      <c r="D65">
        <v>5</v>
      </c>
      <c r="E65">
        <v>5</v>
      </c>
      <c r="I65" s="7"/>
      <c r="J65">
        <v>12</v>
      </c>
      <c r="K65">
        <v>12</v>
      </c>
      <c r="L65">
        <v>12</v>
      </c>
      <c r="M65">
        <v>12</v>
      </c>
      <c r="N65">
        <v>12</v>
      </c>
    </row>
    <row r="66" spans="1:15" ht="12.75">
      <c r="A66" s="8"/>
      <c r="G66" s="1">
        <f aca="true" t="shared" si="2" ref="G66:G71">IF(ISERROR(AVERAGE(B66:F66)),0,AVERAGE(B66:F66))</f>
        <v>0</v>
      </c>
      <c r="I66" s="9"/>
      <c r="O66" s="1">
        <f aca="true" t="shared" si="3" ref="O66:O71">IF(ISERROR(AVERAGE(J66:N66)),0,AVERAGE(J66:N66))</f>
        <v>0</v>
      </c>
    </row>
    <row r="67" spans="1:15" ht="12.75">
      <c r="A67" s="8" t="s">
        <v>57</v>
      </c>
      <c r="B67" s="10">
        <v>80</v>
      </c>
      <c r="C67" s="10">
        <v>80</v>
      </c>
      <c r="D67" s="10">
        <v>86</v>
      </c>
      <c r="E67" s="10">
        <v>93</v>
      </c>
      <c r="F67" s="31"/>
      <c r="G67" s="37">
        <f t="shared" si="2"/>
        <v>84.75</v>
      </c>
      <c r="I67" s="8" t="s">
        <v>25</v>
      </c>
      <c r="J67" s="10">
        <v>86</v>
      </c>
      <c r="K67" s="10">
        <v>78</v>
      </c>
      <c r="L67" s="10">
        <v>79</v>
      </c>
      <c r="M67" s="10">
        <v>87</v>
      </c>
      <c r="N67" s="31">
        <v>78</v>
      </c>
      <c r="O67" s="37">
        <f t="shared" si="3"/>
        <v>81.6</v>
      </c>
    </row>
    <row r="68" spans="1:15" ht="12.75">
      <c r="A68" s="8" t="s">
        <v>58</v>
      </c>
      <c r="B68" s="13">
        <v>85</v>
      </c>
      <c r="C68" s="13">
        <v>79</v>
      </c>
      <c r="D68" s="13">
        <v>83</v>
      </c>
      <c r="E68" s="13">
        <v>90</v>
      </c>
      <c r="F68" s="32"/>
      <c r="G68" s="38">
        <f t="shared" si="2"/>
        <v>84.25</v>
      </c>
      <c r="I68" s="9" t="s">
        <v>26</v>
      </c>
      <c r="J68" s="13">
        <v>95</v>
      </c>
      <c r="K68" s="13">
        <v>91</v>
      </c>
      <c r="L68" s="13">
        <v>96</v>
      </c>
      <c r="M68" s="13">
        <v>94</v>
      </c>
      <c r="N68" s="32">
        <v>97</v>
      </c>
      <c r="O68" s="38">
        <f t="shared" si="3"/>
        <v>94.6</v>
      </c>
    </row>
    <row r="69" spans="1:15" ht="12.75">
      <c r="A69" s="8" t="s">
        <v>59</v>
      </c>
      <c r="B69" s="13">
        <v>91</v>
      </c>
      <c r="C69" s="13">
        <v>87</v>
      </c>
      <c r="D69" s="13"/>
      <c r="E69" s="13">
        <v>88</v>
      </c>
      <c r="F69" s="32"/>
      <c r="G69" s="38">
        <f t="shared" si="2"/>
        <v>88.66666666666667</v>
      </c>
      <c r="I69" s="9" t="s">
        <v>27</v>
      </c>
      <c r="J69" s="13">
        <v>75</v>
      </c>
      <c r="K69" s="13">
        <v>74</v>
      </c>
      <c r="L69" s="13">
        <v>73</v>
      </c>
      <c r="M69" s="13">
        <v>83</v>
      </c>
      <c r="N69" s="32">
        <v>85</v>
      </c>
      <c r="O69" s="38">
        <f t="shared" si="3"/>
        <v>78</v>
      </c>
    </row>
    <row r="70" spans="1:15" ht="12.75">
      <c r="A70" s="8" t="s">
        <v>60</v>
      </c>
      <c r="B70" s="16">
        <v>81</v>
      </c>
      <c r="C70" s="16">
        <v>83</v>
      </c>
      <c r="D70" s="16">
        <v>87</v>
      </c>
      <c r="E70" s="16"/>
      <c r="F70" s="33"/>
      <c r="G70" s="39">
        <f t="shared" si="2"/>
        <v>83.66666666666667</v>
      </c>
      <c r="I70" s="9" t="s">
        <v>28</v>
      </c>
      <c r="J70" s="16">
        <v>88</v>
      </c>
      <c r="K70" s="16">
        <v>88</v>
      </c>
      <c r="L70" s="16">
        <v>85</v>
      </c>
      <c r="M70" s="16">
        <v>86</v>
      </c>
      <c r="N70" s="33">
        <v>82</v>
      </c>
      <c r="O70" s="39">
        <f t="shared" si="3"/>
        <v>85.8</v>
      </c>
    </row>
    <row r="71" spans="1:15" ht="12.75">
      <c r="A71" s="8" t="s">
        <v>62</v>
      </c>
      <c r="B71" s="14"/>
      <c r="C71" s="14"/>
      <c r="D71" s="20">
        <v>75</v>
      </c>
      <c r="E71" s="20">
        <v>82</v>
      </c>
      <c r="F71" s="14"/>
      <c r="G71" s="41">
        <f t="shared" si="2"/>
        <v>78.5</v>
      </c>
      <c r="I71" s="9"/>
      <c r="J71" s="14"/>
      <c r="K71" s="14"/>
      <c r="L71" s="14"/>
      <c r="M71" s="14"/>
      <c r="N71" s="14"/>
      <c r="O71" s="41">
        <f t="shared" si="3"/>
        <v>0</v>
      </c>
    </row>
    <row r="72" spans="1:15" ht="12.75">
      <c r="A72" s="8"/>
      <c r="G72" s="22"/>
      <c r="I72" s="9"/>
      <c r="O72" s="14"/>
    </row>
    <row r="73" spans="1:9" ht="12.75">
      <c r="A73" s="8"/>
      <c r="G73" s="1"/>
      <c r="I73" s="9"/>
    </row>
    <row r="74" spans="1:15" ht="12.75">
      <c r="A74" s="3" t="s">
        <v>12</v>
      </c>
      <c r="B74">
        <f>SUM(B65:B73)</f>
        <v>342</v>
      </c>
      <c r="C74">
        <f>SUM(C65:C73)</f>
        <v>334</v>
      </c>
      <c r="D74">
        <f>SUM(D65:D73)</f>
        <v>336</v>
      </c>
      <c r="E74">
        <f>SUM(E65:E73)</f>
        <v>358</v>
      </c>
      <c r="F74">
        <f>SUM(F65:F73)</f>
        <v>0</v>
      </c>
      <c r="G74">
        <f>SUM(B74:F74)</f>
        <v>1370</v>
      </c>
      <c r="J74">
        <f>SUM(J65:J73)</f>
        <v>356</v>
      </c>
      <c r="K74">
        <f>SUM(K65:K73)</f>
        <v>343</v>
      </c>
      <c r="L74">
        <f>SUM(L65:L73)</f>
        <v>345</v>
      </c>
      <c r="M74">
        <f>SUM(M65:M73)</f>
        <v>362</v>
      </c>
      <c r="N74">
        <f>SUM(N65:N73)</f>
        <v>354</v>
      </c>
      <c r="O74">
        <f>SUM(J74:N74)</f>
        <v>1760</v>
      </c>
    </row>
    <row r="75" spans="1:15" ht="12.75">
      <c r="A75" s="3" t="s">
        <v>1</v>
      </c>
      <c r="B75">
        <v>2</v>
      </c>
      <c r="C75">
        <v>2</v>
      </c>
      <c r="D75">
        <v>2</v>
      </c>
      <c r="E75">
        <v>2</v>
      </c>
      <c r="G75">
        <f>SUM(B75:F75)</f>
        <v>8</v>
      </c>
      <c r="J75">
        <v>3</v>
      </c>
      <c r="K75">
        <v>3</v>
      </c>
      <c r="L75">
        <v>3</v>
      </c>
      <c r="M75">
        <v>3</v>
      </c>
      <c r="N75">
        <v>2</v>
      </c>
      <c r="O75">
        <f>SUM(J75:N75)</f>
        <v>14</v>
      </c>
    </row>
    <row r="76" ht="12.75">
      <c r="A76" s="3"/>
    </row>
    <row r="77" spans="1:9" ht="15.75">
      <c r="A77" s="25" t="s">
        <v>21</v>
      </c>
      <c r="I77" s="25" t="s">
        <v>22</v>
      </c>
    </row>
    <row r="78" spans="1:14" ht="12.75">
      <c r="A78" s="3" t="s">
        <v>2</v>
      </c>
      <c r="I78" s="6"/>
      <c r="J78">
        <v>12</v>
      </c>
      <c r="K78">
        <v>12</v>
      </c>
      <c r="L78">
        <v>12</v>
      </c>
      <c r="M78">
        <v>12</v>
      </c>
      <c r="N78">
        <v>12</v>
      </c>
    </row>
    <row r="79" spans="1:15" ht="12.75">
      <c r="A79" s="8"/>
      <c r="G79" s="1">
        <f aca="true" t="shared" si="4" ref="G79:G84">IF(ISERROR(AVERAGE(B79:F79)),0,AVERAGE(B79:F79))</f>
        <v>0</v>
      </c>
      <c r="I79" s="9"/>
      <c r="O79" s="1">
        <f aca="true" t="shared" si="5" ref="O79:O84">IF(ISERROR(AVERAGE(J79:N79)),0,AVERAGE(J79:N79))</f>
        <v>0</v>
      </c>
    </row>
    <row r="80" spans="1:15" ht="12.75">
      <c r="A80" s="8" t="s">
        <v>44</v>
      </c>
      <c r="B80" s="10">
        <v>87</v>
      </c>
      <c r="C80" s="10">
        <v>87</v>
      </c>
      <c r="D80" s="10">
        <v>88</v>
      </c>
      <c r="E80" s="10">
        <v>96</v>
      </c>
      <c r="F80" s="10">
        <v>88</v>
      </c>
      <c r="G80" s="40">
        <f t="shared" si="4"/>
        <v>89.2</v>
      </c>
      <c r="I80" s="9" t="s">
        <v>29</v>
      </c>
      <c r="J80" s="10"/>
      <c r="K80" s="10"/>
      <c r="L80" s="10">
        <v>16</v>
      </c>
      <c r="M80" s="10">
        <v>40</v>
      </c>
      <c r="N80" s="31">
        <v>46</v>
      </c>
      <c r="O80" s="37">
        <f t="shared" si="5"/>
        <v>34</v>
      </c>
    </row>
    <row r="81" spans="1:15" ht="12.75">
      <c r="A81" s="8" t="s">
        <v>45</v>
      </c>
      <c r="B81" s="13">
        <v>86</v>
      </c>
      <c r="C81" s="13">
        <v>92</v>
      </c>
      <c r="D81" s="13">
        <v>95</v>
      </c>
      <c r="E81" s="13">
        <v>89</v>
      </c>
      <c r="F81" s="32">
        <v>91</v>
      </c>
      <c r="G81" s="38">
        <f t="shared" si="4"/>
        <v>90.6</v>
      </c>
      <c r="I81" s="9" t="s">
        <v>30</v>
      </c>
      <c r="J81" s="13">
        <v>87</v>
      </c>
      <c r="K81" s="13">
        <v>93</v>
      </c>
      <c r="L81" s="13">
        <v>88</v>
      </c>
      <c r="M81" s="13">
        <v>84</v>
      </c>
      <c r="N81" s="32">
        <v>93</v>
      </c>
      <c r="O81" s="38">
        <f t="shared" si="5"/>
        <v>89</v>
      </c>
    </row>
    <row r="82" spans="1:15" ht="12.75">
      <c r="A82" s="8" t="s">
        <v>46</v>
      </c>
      <c r="B82" s="13">
        <v>89</v>
      </c>
      <c r="C82" s="13">
        <v>92</v>
      </c>
      <c r="D82" s="13">
        <v>86</v>
      </c>
      <c r="E82" s="13">
        <v>92</v>
      </c>
      <c r="F82" s="32">
        <v>95</v>
      </c>
      <c r="G82" s="38">
        <f t="shared" si="4"/>
        <v>90.8</v>
      </c>
      <c r="I82" s="9" t="s">
        <v>31</v>
      </c>
      <c r="J82" s="13">
        <v>65</v>
      </c>
      <c r="K82" s="13">
        <v>80</v>
      </c>
      <c r="L82" s="13">
        <v>79</v>
      </c>
      <c r="M82" s="13">
        <v>80</v>
      </c>
      <c r="N82" s="32">
        <v>84</v>
      </c>
      <c r="O82" s="38">
        <f t="shared" si="5"/>
        <v>77.6</v>
      </c>
    </row>
    <row r="83" spans="1:15" ht="12.75">
      <c r="A83" s="8" t="s">
        <v>47</v>
      </c>
      <c r="B83" s="16">
        <v>97</v>
      </c>
      <c r="C83" s="16">
        <v>92</v>
      </c>
      <c r="D83" s="16">
        <v>97</v>
      </c>
      <c r="E83" s="16">
        <v>95</v>
      </c>
      <c r="F83" s="33">
        <v>92</v>
      </c>
      <c r="G83" s="39">
        <f t="shared" si="4"/>
        <v>94.6</v>
      </c>
      <c r="I83" s="9" t="s">
        <v>32</v>
      </c>
      <c r="J83" s="16"/>
      <c r="K83" s="16"/>
      <c r="L83" s="16"/>
      <c r="M83" s="16">
        <v>42</v>
      </c>
      <c r="N83" s="33">
        <v>61</v>
      </c>
      <c r="O83" s="39">
        <f t="shared" si="5"/>
        <v>51.5</v>
      </c>
    </row>
    <row r="84" spans="1:15" ht="12.75">
      <c r="A84" s="8"/>
      <c r="B84" s="14"/>
      <c r="C84" s="14"/>
      <c r="D84" s="14"/>
      <c r="E84" s="14"/>
      <c r="F84" s="14"/>
      <c r="G84" s="41">
        <f t="shared" si="4"/>
        <v>0</v>
      </c>
      <c r="H84" s="14"/>
      <c r="I84" s="42"/>
      <c r="J84" s="14"/>
      <c r="K84" s="14"/>
      <c r="L84" s="14"/>
      <c r="M84" s="14"/>
      <c r="N84" s="14"/>
      <c r="O84" s="41">
        <f t="shared" si="5"/>
        <v>0</v>
      </c>
    </row>
    <row r="85" spans="1:15" ht="12.75">
      <c r="A85" s="8"/>
      <c r="I85" s="9"/>
      <c r="O85" s="14"/>
    </row>
    <row r="86" spans="1:9" ht="12.75">
      <c r="A86" s="8"/>
      <c r="I86" s="19"/>
    </row>
    <row r="87" spans="1:15" ht="12.75">
      <c r="A87" s="3" t="s">
        <v>12</v>
      </c>
      <c r="B87">
        <f>SUM(B78:B86)</f>
        <v>359</v>
      </c>
      <c r="C87">
        <f>SUM(C78:C86)</f>
        <v>363</v>
      </c>
      <c r="D87">
        <f>SUM(D78:D86)</f>
        <v>366</v>
      </c>
      <c r="E87">
        <f>SUM(E78:E86)</f>
        <v>372</v>
      </c>
      <c r="F87">
        <f>SUM(F78:F86)</f>
        <v>366</v>
      </c>
      <c r="G87">
        <f>SUM(B87:F87)</f>
        <v>1826</v>
      </c>
      <c r="J87">
        <f>SUM(J78:J86)</f>
        <v>164</v>
      </c>
      <c r="K87">
        <f>SUM(K78:K86)</f>
        <v>185</v>
      </c>
      <c r="L87">
        <f>SUM(L78:L86)</f>
        <v>195</v>
      </c>
      <c r="M87">
        <f>SUM(M78:M86)</f>
        <v>258</v>
      </c>
      <c r="N87">
        <f>SUM(N78:N86)</f>
        <v>296</v>
      </c>
      <c r="O87">
        <f>SUM(J87:N87)</f>
        <v>1098</v>
      </c>
    </row>
    <row r="88" spans="1:15" ht="12.75">
      <c r="A88" s="3" t="s">
        <v>1</v>
      </c>
      <c r="B88">
        <v>4</v>
      </c>
      <c r="C88">
        <v>4</v>
      </c>
      <c r="D88">
        <v>4</v>
      </c>
      <c r="E88">
        <v>4</v>
      </c>
      <c r="F88">
        <v>3</v>
      </c>
      <c r="G88">
        <f>SUM(B88:F88)</f>
        <v>19</v>
      </c>
      <c r="J88">
        <v>1</v>
      </c>
      <c r="K88">
        <v>1</v>
      </c>
      <c r="L88">
        <v>1</v>
      </c>
      <c r="M88">
        <v>1</v>
      </c>
      <c r="N88">
        <v>1</v>
      </c>
      <c r="O88">
        <f>SUM(J88:N88)</f>
        <v>5</v>
      </c>
    </row>
    <row r="89" ht="12.75">
      <c r="A89" s="3"/>
    </row>
    <row r="90" spans="1:9" ht="15.75">
      <c r="A90" s="25" t="s">
        <v>23</v>
      </c>
      <c r="I90" s="25" t="s">
        <v>13</v>
      </c>
    </row>
    <row r="91" spans="1:9" ht="12.75">
      <c r="A91" s="3" t="s">
        <v>2</v>
      </c>
      <c r="I91" s="6"/>
    </row>
    <row r="92" spans="1:15" ht="12.75">
      <c r="A92" s="8"/>
      <c r="G92" s="1">
        <f aca="true" t="shared" si="6" ref="G92:G97">IF(ISERROR(AVERAGE(B92:F92)),0,AVERAGE(B92:F92))</f>
        <v>0</v>
      </c>
      <c r="I92" s="9"/>
      <c r="O92" s="1">
        <f aca="true" t="shared" si="7" ref="O92:O97">IF(ISERROR(AVERAGE(J92:N92)),0,AVERAGE(J92:N92))</f>
        <v>0</v>
      </c>
    </row>
    <row r="93" spans="1:15" ht="12.75">
      <c r="A93" s="34"/>
      <c r="B93" s="10"/>
      <c r="C93" s="10"/>
      <c r="D93" s="10"/>
      <c r="E93" s="10"/>
      <c r="F93" s="10"/>
      <c r="G93" s="40">
        <f t="shared" si="6"/>
        <v>0</v>
      </c>
      <c r="H93" s="9"/>
      <c r="I93" s="35"/>
      <c r="J93" s="10"/>
      <c r="K93" s="10"/>
      <c r="L93" s="10"/>
      <c r="M93" s="10"/>
      <c r="N93" s="10"/>
      <c r="O93" s="40">
        <f t="shared" si="7"/>
        <v>0</v>
      </c>
    </row>
    <row r="94" spans="1:15" ht="12.75">
      <c r="A94" s="34"/>
      <c r="B94" s="13"/>
      <c r="C94" s="13"/>
      <c r="D94" s="13"/>
      <c r="E94" s="13"/>
      <c r="F94" s="32"/>
      <c r="G94" s="38">
        <f t="shared" si="6"/>
        <v>0</v>
      </c>
      <c r="H94" s="9"/>
      <c r="I94" s="35"/>
      <c r="J94" s="13"/>
      <c r="K94" s="13"/>
      <c r="L94" s="13"/>
      <c r="M94" s="13"/>
      <c r="N94" s="32"/>
      <c r="O94" s="38">
        <f t="shared" si="7"/>
        <v>0</v>
      </c>
    </row>
    <row r="95" spans="1:15" ht="12.75">
      <c r="A95" s="34"/>
      <c r="B95" s="13"/>
      <c r="C95" s="13"/>
      <c r="D95" s="13"/>
      <c r="E95" s="13"/>
      <c r="F95" s="32"/>
      <c r="G95" s="38">
        <f t="shared" si="6"/>
        <v>0</v>
      </c>
      <c r="H95" s="9"/>
      <c r="I95" s="36"/>
      <c r="J95" s="13"/>
      <c r="K95" s="13"/>
      <c r="L95" s="13"/>
      <c r="M95" s="13"/>
      <c r="N95" s="32"/>
      <c r="O95" s="38">
        <f t="shared" si="7"/>
        <v>0</v>
      </c>
    </row>
    <row r="96" spans="1:15" ht="12.75">
      <c r="A96" s="34"/>
      <c r="B96" s="16"/>
      <c r="C96" s="16"/>
      <c r="D96" s="16"/>
      <c r="E96" s="16"/>
      <c r="F96" s="33"/>
      <c r="G96" s="39">
        <f t="shared" si="6"/>
        <v>0</v>
      </c>
      <c r="H96" s="9"/>
      <c r="I96" s="36"/>
      <c r="J96" s="16"/>
      <c r="K96" s="16"/>
      <c r="L96" s="16"/>
      <c r="M96" s="16"/>
      <c r="N96" s="33"/>
      <c r="O96" s="39">
        <f t="shared" si="7"/>
        <v>0</v>
      </c>
    </row>
    <row r="97" spans="1:15" ht="12.75">
      <c r="A97" s="34"/>
      <c r="B97" s="14"/>
      <c r="C97" s="14"/>
      <c r="D97" s="14"/>
      <c r="E97" s="14"/>
      <c r="F97" s="14"/>
      <c r="G97" s="41">
        <f t="shared" si="6"/>
        <v>0</v>
      </c>
      <c r="H97" s="42"/>
      <c r="I97" s="43"/>
      <c r="J97" s="14"/>
      <c r="K97" s="14"/>
      <c r="L97" s="14"/>
      <c r="M97" s="14"/>
      <c r="N97" s="14"/>
      <c r="O97" s="41">
        <f t="shared" si="7"/>
        <v>0</v>
      </c>
    </row>
    <row r="98" spans="1:9" ht="12.75">
      <c r="A98" s="34"/>
      <c r="H98" s="9"/>
      <c r="I98" s="36"/>
    </row>
    <row r="99" spans="1:9" ht="12.75">
      <c r="A99" s="34"/>
      <c r="H99" s="9"/>
      <c r="I99" s="36"/>
    </row>
    <row r="100" spans="1:15" ht="12.75">
      <c r="A100" s="3" t="s">
        <v>12</v>
      </c>
      <c r="B100">
        <f>SUM(B91:B99)</f>
        <v>0</v>
      </c>
      <c r="C100">
        <f>SUM(C91:C99)</f>
        <v>0</v>
      </c>
      <c r="D100">
        <f>SUM(D91:D99)</f>
        <v>0</v>
      </c>
      <c r="E100">
        <f>SUM(E91:E99)</f>
        <v>0</v>
      </c>
      <c r="F100">
        <f>SUM(F91:F99)</f>
        <v>0</v>
      </c>
      <c r="G100">
        <f>SUM(B100:F100)</f>
        <v>0</v>
      </c>
      <c r="H100" s="9"/>
      <c r="J100">
        <f>SUM(J91:J99)</f>
        <v>0</v>
      </c>
      <c r="K100">
        <f>SUM(K91:K99)</f>
        <v>0</v>
      </c>
      <c r="L100">
        <f>SUM(L91:L99)</f>
        <v>0</v>
      </c>
      <c r="M100">
        <f>SUM(M91:M99)</f>
        <v>0</v>
      </c>
      <c r="N100">
        <f>SUM(N91:N99)</f>
        <v>0</v>
      </c>
      <c r="O100">
        <f>SUM(J100:N100)</f>
        <v>0</v>
      </c>
    </row>
    <row r="101" spans="1:8" ht="12.75">
      <c r="A101" s="3" t="s">
        <v>1</v>
      </c>
      <c r="G101">
        <f>SUM(B101:F101)</f>
        <v>0</v>
      </c>
      <c r="H101" s="9"/>
    </row>
    <row r="102" spans="1:15" ht="12.75">
      <c r="A102" s="3"/>
      <c r="H102" s="9"/>
      <c r="J102" s="14"/>
      <c r="K102" s="14"/>
      <c r="L102" s="14"/>
      <c r="M102" s="14"/>
      <c r="N102" s="14"/>
      <c r="O102" s="14"/>
    </row>
    <row r="103" ht="15.75">
      <c r="A103" s="26" t="s">
        <v>3</v>
      </c>
    </row>
    <row r="104" spans="1:9" s="8" customFormat="1" ht="12.75">
      <c r="A104" s="8" t="s">
        <v>63</v>
      </c>
      <c r="I104" s="19"/>
    </row>
    <row r="105" ht="12.75">
      <c r="A105" s="9" t="s">
        <v>69</v>
      </c>
    </row>
    <row r="106" ht="12.75">
      <c r="A106" s="9" t="s">
        <v>64</v>
      </c>
    </row>
    <row r="107" spans="1:9" ht="15.75">
      <c r="A107" s="25" t="s">
        <v>4</v>
      </c>
      <c r="I107" s="6" t="s">
        <v>11</v>
      </c>
    </row>
    <row r="108" spans="2:9" ht="12.75">
      <c r="B108">
        <v>1</v>
      </c>
      <c r="C108">
        <v>2</v>
      </c>
      <c r="D108">
        <v>3</v>
      </c>
      <c r="E108">
        <v>4</v>
      </c>
      <c r="F108">
        <v>5</v>
      </c>
      <c r="G108" s="3" t="s">
        <v>5</v>
      </c>
      <c r="H108" t="s">
        <v>6</v>
      </c>
      <c r="I108" s="6"/>
    </row>
    <row r="109" spans="1:9" ht="12.75">
      <c r="A109" t="str">
        <f>A64</f>
        <v>Bradfield B</v>
      </c>
      <c r="B109">
        <f>B74</f>
        <v>342</v>
      </c>
      <c r="C109">
        <f>C74</f>
        <v>334</v>
      </c>
      <c r="D109">
        <f>D74</f>
        <v>336</v>
      </c>
      <c r="E109">
        <f>E74</f>
        <v>358</v>
      </c>
      <c r="F109">
        <f>F74</f>
        <v>0</v>
      </c>
      <c r="G109" s="3">
        <f>SUM(B109:F109)</f>
        <v>1370</v>
      </c>
      <c r="H109">
        <f>G75</f>
        <v>8</v>
      </c>
      <c r="I109" s="6">
        <v>3</v>
      </c>
    </row>
    <row r="110" spans="1:9" ht="12.75">
      <c r="A110" t="str">
        <f>I64</f>
        <v>Dollar J</v>
      </c>
      <c r="B110">
        <f>J74</f>
        <v>356</v>
      </c>
      <c r="C110">
        <f>K74</f>
        <v>343</v>
      </c>
      <c r="D110">
        <f>L74</f>
        <v>345</v>
      </c>
      <c r="E110">
        <f>M74</f>
        <v>362</v>
      </c>
      <c r="F110">
        <f>N74</f>
        <v>354</v>
      </c>
      <c r="G110" s="3">
        <f>SUM(B110:F110)</f>
        <v>1760</v>
      </c>
      <c r="H110">
        <f>O75</f>
        <v>14</v>
      </c>
      <c r="I110" s="6">
        <v>2</v>
      </c>
    </row>
    <row r="111" spans="1:9" ht="12.75">
      <c r="A111" t="str">
        <f>A77</f>
        <v>Gresham's L</v>
      </c>
      <c r="B111">
        <f>B87</f>
        <v>359</v>
      </c>
      <c r="C111">
        <f>C87</f>
        <v>363</v>
      </c>
      <c r="D111">
        <f>D87</f>
        <v>366</v>
      </c>
      <c r="E111">
        <f>E87</f>
        <v>372</v>
      </c>
      <c r="F111">
        <f>F87</f>
        <v>366</v>
      </c>
      <c r="G111" s="3">
        <f>SUM(B111:F111)</f>
        <v>1826</v>
      </c>
      <c r="H111">
        <f>G88</f>
        <v>19</v>
      </c>
      <c r="I111" s="6">
        <v>1</v>
      </c>
    </row>
    <row r="112" spans="1:9" ht="12.75">
      <c r="A112" t="str">
        <f>I77</f>
        <v>King's Canterbury C</v>
      </c>
      <c r="B112">
        <f>J87</f>
        <v>164</v>
      </c>
      <c r="C112">
        <f>K87</f>
        <v>185</v>
      </c>
      <c r="D112">
        <f>L87</f>
        <v>195</v>
      </c>
      <c r="E112">
        <f>M87</f>
        <v>258</v>
      </c>
      <c r="F112">
        <f>N87</f>
        <v>296</v>
      </c>
      <c r="G112" s="3">
        <f>SUM(B112:F112)</f>
        <v>1098</v>
      </c>
      <c r="H112">
        <f>O88</f>
        <v>5</v>
      </c>
      <c r="I112" s="6">
        <v>4</v>
      </c>
    </row>
    <row r="113" spans="1:9" ht="12.75">
      <c r="A113" t="str">
        <f>A90</f>
        <v>Sherborne C</v>
      </c>
      <c r="B113">
        <f>B100</f>
        <v>0</v>
      </c>
      <c r="C113">
        <f>C100</f>
        <v>0</v>
      </c>
      <c r="D113">
        <f>D100</f>
        <v>0</v>
      </c>
      <c r="E113">
        <f>E100</f>
        <v>0</v>
      </c>
      <c r="F113">
        <f>F100</f>
        <v>0</v>
      </c>
      <c r="G113" s="3">
        <f>SUM(B113:F113)</f>
        <v>0</v>
      </c>
      <c r="H113">
        <f>G101</f>
        <v>0</v>
      </c>
      <c r="I113" s="6"/>
    </row>
    <row r="114" spans="1:9" ht="12.75">
      <c r="A114" t="str">
        <f>I90</f>
        <v>Spare</v>
      </c>
      <c r="B114">
        <f>J100</f>
        <v>0</v>
      </c>
      <c r="C114">
        <f>K100</f>
        <v>0</v>
      </c>
      <c r="D114">
        <f>L100</f>
        <v>0</v>
      </c>
      <c r="E114">
        <f>M100</f>
        <v>0</v>
      </c>
      <c r="F114">
        <f>N100</f>
        <v>0</v>
      </c>
      <c r="G114" s="3"/>
      <c r="I114" s="6"/>
    </row>
    <row r="115" spans="7:9" ht="12.75">
      <c r="G115" s="3"/>
      <c r="I115" s="6"/>
    </row>
    <row r="116" ht="12.75">
      <c r="A116" t="s">
        <v>7</v>
      </c>
    </row>
    <row r="117" ht="12.75">
      <c r="A117" t="s">
        <v>8</v>
      </c>
    </row>
    <row r="118" spans="1:2" ht="12.75">
      <c r="A118" t="s">
        <v>10</v>
      </c>
      <c r="B118" s="4" t="s">
        <v>9</v>
      </c>
    </row>
    <row r="119" ht="12.75">
      <c r="I119" s="6"/>
    </row>
    <row r="120" ht="12.75">
      <c r="I120" s="6"/>
    </row>
    <row r="123" ht="12.75">
      <c r="B123" s="4"/>
    </row>
  </sheetData>
  <sheetProtection/>
  <hyperlinks>
    <hyperlink ref="B57" r:id="rId1" display="Michael.Nash@nash4.demon.co.uk"/>
    <hyperlink ref="B118" r:id="rId2" display="Michael.Nash@nash4.demon.co.uk"/>
  </hyperlinks>
  <printOptions/>
  <pageMargins left="0.1968503937007874" right="0.1968503937007874" top="0.3937007874015748" bottom="0.3937007874015748" header="0.5511811023622047" footer="0.15748031496062992"/>
  <pageSetup horizontalDpi="360" verticalDpi="360" orientation="portrait" paperSize="9" r:id="rId3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Nash</dc:creator>
  <cp:keywords/>
  <dc:description/>
  <cp:lastModifiedBy>Michael Nash</cp:lastModifiedBy>
  <cp:lastPrinted>2009-03-18T18:47:31Z</cp:lastPrinted>
  <dcterms:created xsi:type="dcterms:W3CDTF">2001-12-29T07:03:50Z</dcterms:created>
  <dcterms:modified xsi:type="dcterms:W3CDTF">2009-04-02T16:51:19Z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