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ing 2017" sheetId="1" r:id="rId1"/>
  </sheets>
  <definedNames>
    <definedName name="_xlnm.Print_Titles" localSheetId="0">'Spring 2017'!$2:$2</definedName>
    <definedName name="_xlnm.Print_Titles" localSheetId="0">'Spring 2017'!$2:$2</definedName>
  </definedNames>
  <calcPr fullCalcOnLoad="1"/>
</workbook>
</file>

<file path=xl/sharedStrings.xml><?xml version="1.0" encoding="utf-8"?>
<sst xmlns="http://schemas.openxmlformats.org/spreadsheetml/2006/main" count="72" uniqueCount="43">
  <si>
    <t>BSSRA SPRING LEAGUE Section 2 Division 3</t>
  </si>
  <si>
    <t>Name</t>
  </si>
  <si>
    <t>Agg</t>
  </si>
  <si>
    <t>Ave</t>
  </si>
  <si>
    <t>Bedford A</t>
  </si>
  <si>
    <t>Marlborough B</t>
  </si>
  <si>
    <t>M Erdmann</t>
  </si>
  <si>
    <t>A Jenkins</t>
  </si>
  <si>
    <t>D Lumley-Wood</t>
  </si>
  <si>
    <t>Jason Kellinger</t>
  </si>
  <si>
    <t>C Flicke</t>
  </si>
  <si>
    <t>Ed Robinson</t>
  </si>
  <si>
    <t>T Hime</t>
  </si>
  <si>
    <t>B Longcroft</t>
  </si>
  <si>
    <t>Score this Round</t>
  </si>
  <si>
    <t>Points this Round</t>
  </si>
  <si>
    <t>Aggregate Score</t>
  </si>
  <si>
    <t>Aggregate Points</t>
  </si>
  <si>
    <t>Ellesmere D</t>
  </si>
  <si>
    <t>St Albans D</t>
  </si>
  <si>
    <t>Kezia Hutchings</t>
  </si>
  <si>
    <t>A Avraam</t>
  </si>
  <si>
    <t>Joe Patmore</t>
  </si>
  <si>
    <t>M Moran</t>
  </si>
  <si>
    <t>D Wu</t>
  </si>
  <si>
    <t>Felix Sutcliffe</t>
  </si>
  <si>
    <t>H Lin</t>
  </si>
  <si>
    <t>H Hemsi</t>
  </si>
  <si>
    <t>Victoria College C</t>
  </si>
  <si>
    <t>Wellington F</t>
  </si>
  <si>
    <t>Tom Mulholland</t>
  </si>
  <si>
    <t>J To</t>
  </si>
  <si>
    <t>Will Mulholland</t>
  </si>
  <si>
    <t>S Giannikas</t>
  </si>
  <si>
    <t>Liam O'Connell</t>
  </si>
  <si>
    <t>Aleena Islam</t>
  </si>
  <si>
    <t>Toby Baillon</t>
  </si>
  <si>
    <t>O Farrell</t>
  </si>
  <si>
    <t>School</t>
  </si>
  <si>
    <t>Pts</t>
  </si>
  <si>
    <t>Posn</t>
  </si>
  <si>
    <t>Congratulations to Wellington and to Toby Baillon for best average</t>
  </si>
  <si>
    <t>Victoria Coll 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</si>
</sst>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"/>
  </numFmts>
  <fonts count="11"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8"/>
      <color indexed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>
      <alignment/>
      <protection/>
    </xf>
    <xf numFmtId="164" fontId="2" fillId="0" borderId="0" xfId="21" applyFont="1" applyFill="1" applyAlignment="1">
      <alignment horizontal="center"/>
      <protection/>
    </xf>
    <xf numFmtId="166" fontId="2" fillId="0" borderId="0" xfId="21" applyNumberFormat="1" applyFont="1" applyFill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4" fillId="0" borderId="0" xfId="21" applyNumberFormat="1" applyFont="1" applyFill="1" applyAlignment="1">
      <alignment horizontal="center"/>
      <protection/>
    </xf>
    <xf numFmtId="164" fontId="2" fillId="0" borderId="0" xfId="21" applyFont="1" applyFill="1">
      <alignment/>
      <protection/>
    </xf>
    <xf numFmtId="164" fontId="5" fillId="0" borderId="0" xfId="21" applyFont="1" applyFill="1" applyAlignment="1">
      <alignment horizontal="center" vertical="center"/>
      <protection/>
    </xf>
    <xf numFmtId="164" fontId="6" fillId="0" borderId="0" xfId="21" applyFont="1" applyFill="1" applyAlignment="1">
      <alignment horizontal="center"/>
      <protection/>
    </xf>
    <xf numFmtId="164" fontId="7" fillId="2" borderId="0" xfId="21" applyFont="1" applyFill="1" applyBorder="1">
      <alignment/>
      <protection/>
    </xf>
    <xf numFmtId="164" fontId="7" fillId="0" borderId="0" xfId="21" applyFont="1" applyFill="1" applyBorder="1">
      <alignment/>
      <protection/>
    </xf>
    <xf numFmtId="164" fontId="6" fillId="0" borderId="0" xfId="21" applyFont="1" applyFill="1">
      <alignment/>
      <protection/>
    </xf>
    <xf numFmtId="166" fontId="6" fillId="0" borderId="0" xfId="21" applyNumberFormat="1" applyFont="1" applyFill="1" applyAlignment="1">
      <alignment horizontal="center"/>
      <protection/>
    </xf>
    <xf numFmtId="164" fontId="6" fillId="0" borderId="0" xfId="21" applyFont="1" applyFill="1" applyBorder="1">
      <alignment/>
      <protection/>
    </xf>
    <xf numFmtId="164" fontId="2" fillId="0" borderId="1" xfId="21" applyFont="1" applyFill="1" applyBorder="1">
      <alignment/>
      <protection/>
    </xf>
    <xf numFmtId="164" fontId="6" fillId="0" borderId="2" xfId="21" applyFont="1" applyFill="1" applyBorder="1" applyAlignment="1">
      <alignment horizontal="center"/>
      <protection/>
    </xf>
    <xf numFmtId="164" fontId="8" fillId="0" borderId="2" xfId="21" applyFont="1" applyFill="1" applyBorder="1" applyAlignment="1">
      <alignment horizontal="center"/>
      <protection/>
    </xf>
    <xf numFmtId="166" fontId="2" fillId="0" borderId="3" xfId="21" applyNumberFormat="1" applyFont="1" applyFill="1" applyBorder="1" applyAlignment="1">
      <alignment horizontal="center"/>
      <protection/>
    </xf>
    <xf numFmtId="167" fontId="8" fillId="0" borderId="2" xfId="21" applyNumberFormat="1" applyFont="1" applyFill="1" applyBorder="1" applyAlignment="1">
      <alignment horizontal="center"/>
      <protection/>
    </xf>
    <xf numFmtId="166" fontId="6" fillId="0" borderId="3" xfId="21" applyNumberFormat="1" applyFont="1" applyFill="1" applyBorder="1" applyAlignment="1">
      <alignment horizontal="center"/>
      <protection/>
    </xf>
    <xf numFmtId="164" fontId="2" fillId="0" borderId="4" xfId="21" applyFont="1" applyFill="1" applyBorder="1">
      <alignment/>
      <protection/>
    </xf>
    <xf numFmtId="164" fontId="6" fillId="0" borderId="0" xfId="21" applyFont="1" applyFill="1" applyBorder="1" applyAlignment="1">
      <alignment horizontal="center"/>
      <protection/>
    </xf>
    <xf numFmtId="164" fontId="2" fillId="0" borderId="0" xfId="21" applyFont="1" applyFill="1" applyBorder="1" applyAlignment="1">
      <alignment horizontal="center"/>
      <protection/>
    </xf>
    <xf numFmtId="166" fontId="2" fillId="0" borderId="5" xfId="21" applyNumberFormat="1" applyFont="1" applyFill="1" applyBorder="1" applyAlignment="1">
      <alignment horizontal="center"/>
      <protection/>
    </xf>
    <xf numFmtId="164" fontId="2" fillId="0" borderId="6" xfId="21" applyFont="1" applyFill="1" applyBorder="1">
      <alignment/>
      <protection/>
    </xf>
    <xf numFmtId="164" fontId="6" fillId="0" borderId="7" xfId="21" applyFont="1" applyFill="1" applyBorder="1" applyAlignment="1">
      <alignment horizontal="center"/>
      <protection/>
    </xf>
    <xf numFmtId="164" fontId="2" fillId="0" borderId="7" xfId="21" applyFont="1" applyFill="1" applyBorder="1" applyAlignment="1">
      <alignment horizontal="center"/>
      <protection/>
    </xf>
    <xf numFmtId="166" fontId="2" fillId="0" borderId="8" xfId="21" applyNumberFormat="1" applyFont="1" applyFill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6" fontId="2" fillId="0" borderId="0" xfId="21" applyNumberFormat="1" applyFont="1" applyFill="1" applyBorder="1" applyAlignment="1">
      <alignment horizontal="center"/>
      <protection/>
    </xf>
    <xf numFmtId="164" fontId="7" fillId="2" borderId="0" xfId="21" applyFont="1" applyFill="1">
      <alignment/>
      <protection/>
    </xf>
    <xf numFmtId="164" fontId="9" fillId="0" borderId="0" xfId="21" applyFont="1" applyFill="1" applyBorder="1" applyAlignment="1">
      <alignment/>
      <protection/>
    </xf>
    <xf numFmtId="164" fontId="7" fillId="0" borderId="0" xfId="21" applyFont="1" applyFill="1">
      <alignment/>
      <protection/>
    </xf>
    <xf numFmtId="164" fontId="9" fillId="0" borderId="0" xfId="21" applyFont="1" applyFill="1" applyBorder="1" applyAlignment="1">
      <alignment horizontal="center"/>
      <protection/>
    </xf>
    <xf numFmtId="164" fontId="6" fillId="0" borderId="0" xfId="21" applyFont="1" applyFill="1" applyAlignment="1">
      <alignment horizontal="left"/>
      <protection/>
    </xf>
    <xf numFmtId="164" fontId="2" fillId="0" borderId="0" xfId="21" applyFont="1" applyFill="1" applyAlignment="1">
      <alignment horizontal="left"/>
      <protection/>
    </xf>
    <xf numFmtId="166" fontId="6" fillId="3" borderId="0" xfId="21" applyNumberFormat="1" applyFont="1" applyFill="1" applyAlignment="1">
      <alignment horizontal="center"/>
      <protection/>
    </xf>
    <xf numFmtId="166" fontId="10" fillId="0" borderId="0" xfId="21" applyNumberFormat="1" applyFont="1" applyFill="1" applyAlignment="1">
      <alignment horizontal="center"/>
      <protection/>
    </xf>
    <xf numFmtId="164" fontId="2" fillId="0" borderId="0" xfId="20" applyFont="1" applyFill="1">
      <alignment/>
      <protection/>
    </xf>
    <xf numFmtId="164" fontId="6" fillId="0" borderId="7" xfId="21" applyFont="1" applyFill="1" applyBorder="1">
      <alignment/>
      <protection/>
    </xf>
    <xf numFmtId="164" fontId="3" fillId="0" borderId="0" xfId="21" applyFont="1" applyFill="1" applyBorder="1" applyAlignment="1">
      <alignment/>
      <protection/>
    </xf>
    <xf numFmtId="164" fontId="3" fillId="0" borderId="0" xfId="21" applyFont="1" applyFill="1" applyBorder="1" applyAlignment="1">
      <alignment horizontal="center"/>
      <protection/>
    </xf>
    <xf numFmtId="164" fontId="1" fillId="0" borderId="0" xfId="21" applyFont="1" applyFill="1" applyBorder="1">
      <alignment/>
      <protection/>
    </xf>
    <xf numFmtId="166" fontId="3" fillId="0" borderId="0" xfId="21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JDB Divisional scoring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75" zoomScaleNormal="75" workbookViewId="0" topLeftCell="A1">
      <selection activeCell="S6" sqref="S6"/>
    </sheetView>
  </sheetViews>
  <sheetFormatPr defaultColWidth="9.140625" defaultRowHeight="12.75"/>
  <cols>
    <col min="1" max="1" width="22.421875" style="1" customWidth="1"/>
    <col min="2" max="2" width="4.8515625" style="2" customWidth="1"/>
    <col min="3" max="3" width="4.7109375" style="2" customWidth="1"/>
    <col min="4" max="6" width="5.8515625" style="2" customWidth="1"/>
    <col min="7" max="7" width="6.00390625" style="3" customWidth="1"/>
    <col min="8" max="8" width="7.7109375" style="4" customWidth="1"/>
    <col min="9" max="9" width="12.7109375" style="5" customWidth="1"/>
    <col min="10" max="10" width="23.421875" style="1" customWidth="1"/>
    <col min="11" max="12" width="4.7109375" style="2" customWidth="1"/>
    <col min="13" max="14" width="5.8515625" style="2" customWidth="1"/>
    <col min="15" max="15" width="5.7109375" style="2" customWidth="1"/>
    <col min="16" max="16" width="6.140625" style="2" customWidth="1"/>
    <col min="17" max="17" width="7.8515625" style="3" customWidth="1"/>
    <col min="18" max="16384" width="9.140625" style="6" customWidth="1"/>
  </cols>
  <sheetData>
    <row r="1" spans="1:17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" customHeight="1">
      <c r="A2" s="1" t="s">
        <v>1</v>
      </c>
      <c r="B2" s="2">
        <v>1</v>
      </c>
      <c r="C2" s="2">
        <v>2</v>
      </c>
      <c r="D2" s="8">
        <v>3</v>
      </c>
      <c r="E2" s="8">
        <v>4</v>
      </c>
      <c r="F2" s="8">
        <v>5</v>
      </c>
      <c r="G2" s="3" t="s">
        <v>2</v>
      </c>
      <c r="H2" s="3" t="s">
        <v>3</v>
      </c>
      <c r="I2" s="3"/>
      <c r="J2" s="1" t="s">
        <v>1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P2" s="2" t="s">
        <v>2</v>
      </c>
      <c r="Q2" s="3" t="s">
        <v>3</v>
      </c>
    </row>
    <row r="3" spans="1:15" ht="12.75">
      <c r="A3" s="9" t="s">
        <v>4</v>
      </c>
      <c r="D3" s="8"/>
      <c r="E3" s="8"/>
      <c r="F3" s="8"/>
      <c r="G3" s="2"/>
      <c r="H3" s="3"/>
      <c r="J3" s="9" t="s">
        <v>5</v>
      </c>
      <c r="K3" s="8"/>
      <c r="L3" s="8"/>
      <c r="M3" s="8"/>
      <c r="N3" s="8"/>
      <c r="O3" s="8"/>
    </row>
    <row r="4" spans="1:15" ht="1.5" customHeight="1">
      <c r="A4" s="10"/>
      <c r="D4" s="8"/>
      <c r="E4" s="8"/>
      <c r="F4" s="8"/>
      <c r="G4" s="2"/>
      <c r="H4" s="3"/>
      <c r="J4" s="10"/>
      <c r="K4" s="8"/>
      <c r="L4" s="8"/>
      <c r="M4" s="8"/>
      <c r="N4" s="8"/>
      <c r="O4" s="8"/>
    </row>
    <row r="5" spans="1:17" ht="12.75">
      <c r="A5" s="11" t="s">
        <v>6</v>
      </c>
      <c r="B5" s="8">
        <v>96</v>
      </c>
      <c r="C5" s="8">
        <v>93</v>
      </c>
      <c r="D5" s="8">
        <v>97</v>
      </c>
      <c r="E5" s="8">
        <v>100</v>
      </c>
      <c r="F5" s="8">
        <v>92</v>
      </c>
      <c r="G5" s="8">
        <f>SUM(B5:F5)</f>
        <v>478</v>
      </c>
      <c r="H5" s="12">
        <f>G5/5</f>
        <v>95.6</v>
      </c>
      <c r="J5" s="13" t="s">
        <v>7</v>
      </c>
      <c r="K5" s="8">
        <v>100</v>
      </c>
      <c r="L5" s="8">
        <v>98</v>
      </c>
      <c r="M5" s="8">
        <v>98</v>
      </c>
      <c r="N5" s="8">
        <v>99</v>
      </c>
      <c r="O5" s="8">
        <v>100</v>
      </c>
      <c r="P5" s="8">
        <f>SUM(K5:O5)</f>
        <v>495</v>
      </c>
      <c r="Q5" s="12">
        <f>P5/5</f>
        <v>99</v>
      </c>
    </row>
    <row r="6" spans="1:17" ht="12.75">
      <c r="A6" s="13" t="s">
        <v>8</v>
      </c>
      <c r="B6" s="8">
        <v>99</v>
      </c>
      <c r="C6" s="8">
        <v>98</v>
      </c>
      <c r="D6" s="8">
        <v>99</v>
      </c>
      <c r="E6" s="8">
        <v>94</v>
      </c>
      <c r="F6" s="8">
        <v>93</v>
      </c>
      <c r="G6" s="8">
        <f>SUM(B6:F6)</f>
        <v>483</v>
      </c>
      <c r="H6" s="12">
        <f>G6/5</f>
        <v>96.6</v>
      </c>
      <c r="J6" s="13" t="s">
        <v>9</v>
      </c>
      <c r="K6" s="8">
        <v>98</v>
      </c>
      <c r="L6" s="8">
        <v>97</v>
      </c>
      <c r="M6" s="8">
        <v>98</v>
      </c>
      <c r="N6" s="8">
        <v>100</v>
      </c>
      <c r="O6" s="8">
        <v>99</v>
      </c>
      <c r="P6" s="8">
        <f>SUM(K6:O6)</f>
        <v>492</v>
      </c>
      <c r="Q6" s="12">
        <f>P6/5</f>
        <v>98.4</v>
      </c>
    </row>
    <row r="7" spans="1:17" ht="12.75">
      <c r="A7" s="11" t="s">
        <v>10</v>
      </c>
      <c r="B7" s="8">
        <v>99</v>
      </c>
      <c r="C7" s="8">
        <v>98</v>
      </c>
      <c r="D7" s="8">
        <v>97</v>
      </c>
      <c r="E7" s="8">
        <v>98</v>
      </c>
      <c r="F7" s="8">
        <v>96</v>
      </c>
      <c r="G7" s="8">
        <f>SUM(B7:F7)</f>
        <v>488</v>
      </c>
      <c r="H7" s="12">
        <f>G7/5</f>
        <v>97.6</v>
      </c>
      <c r="J7" s="11" t="s">
        <v>11</v>
      </c>
      <c r="K7" s="8">
        <v>98</v>
      </c>
      <c r="L7" s="8">
        <v>92</v>
      </c>
      <c r="M7" s="8">
        <v>95</v>
      </c>
      <c r="N7" s="8">
        <v>95</v>
      </c>
      <c r="O7" s="8">
        <v>97</v>
      </c>
      <c r="P7" s="8">
        <f>SUM(K7:O7)</f>
        <v>477</v>
      </c>
      <c r="Q7" s="12">
        <f>P7/5</f>
        <v>95.4</v>
      </c>
    </row>
    <row r="8" spans="1:17" ht="12.75">
      <c r="A8" s="11" t="s">
        <v>12</v>
      </c>
      <c r="B8" s="8">
        <v>100</v>
      </c>
      <c r="C8" s="8">
        <v>98</v>
      </c>
      <c r="D8" s="8">
        <v>98</v>
      </c>
      <c r="E8" s="8">
        <v>94</v>
      </c>
      <c r="F8" s="8">
        <v>98</v>
      </c>
      <c r="G8" s="8">
        <f>SUM(B8:F8)</f>
        <v>488</v>
      </c>
      <c r="H8" s="12">
        <f>G8/5</f>
        <v>97.6</v>
      </c>
      <c r="J8" s="11" t="s">
        <v>13</v>
      </c>
      <c r="K8" s="8">
        <v>96</v>
      </c>
      <c r="L8" s="8">
        <v>98</v>
      </c>
      <c r="M8" s="8">
        <v>94</v>
      </c>
      <c r="N8" s="8">
        <v>96</v>
      </c>
      <c r="O8" s="8">
        <v>96</v>
      </c>
      <c r="P8" s="8">
        <f>SUM(K8:O8)</f>
        <v>480</v>
      </c>
      <c r="Q8" s="12">
        <f>P8/5</f>
        <v>96</v>
      </c>
    </row>
    <row r="9" spans="2:17" s="6" customFormat="1" ht="4.5" customHeight="1">
      <c r="B9" s="8"/>
      <c r="C9" s="8"/>
      <c r="D9" s="8"/>
      <c r="E9" s="8"/>
      <c r="F9" s="8"/>
      <c r="G9" s="2"/>
      <c r="H9" s="3"/>
      <c r="I9" s="5"/>
      <c r="K9" s="8"/>
      <c r="L9" s="8"/>
      <c r="M9" s="8"/>
      <c r="N9" s="8"/>
      <c r="O9" s="8"/>
      <c r="P9" s="8"/>
      <c r="Q9" s="12"/>
    </row>
    <row r="10" spans="1:17" ht="12.75">
      <c r="A10" s="14" t="s">
        <v>14</v>
      </c>
      <c r="B10" s="15">
        <f>SUM(B5:B9)</f>
        <v>394</v>
      </c>
      <c r="C10" s="15">
        <f>SUM(C5:C9)</f>
        <v>387</v>
      </c>
      <c r="D10" s="15">
        <f>SUM(D5:D9)</f>
        <v>391</v>
      </c>
      <c r="E10" s="15">
        <f>SUM(E5:E9)</f>
        <v>386</v>
      </c>
      <c r="F10" s="15">
        <f>SUM(F5:F9)</f>
        <v>379</v>
      </c>
      <c r="G10" s="16">
        <f>F12/5</f>
        <v>387.4</v>
      </c>
      <c r="H10" s="17"/>
      <c r="J10" s="14" t="s">
        <v>14</v>
      </c>
      <c r="K10" s="15">
        <f>SUM(K5:K9)</f>
        <v>392</v>
      </c>
      <c r="L10" s="15">
        <f>SUM(L5:L9)</f>
        <v>385</v>
      </c>
      <c r="M10" s="15">
        <f>SUM(M5:M9)</f>
        <v>385</v>
      </c>
      <c r="N10" s="15">
        <f>SUM(N5:N9)</f>
        <v>390</v>
      </c>
      <c r="O10" s="15">
        <f>SUM(O5:O9)</f>
        <v>392</v>
      </c>
      <c r="P10" s="18">
        <f>O12/5</f>
        <v>388.8</v>
      </c>
      <c r="Q10" s="19"/>
    </row>
    <row r="11" spans="1:17" ht="12.75">
      <c r="A11" s="20" t="s">
        <v>15</v>
      </c>
      <c r="B11" s="21">
        <v>6</v>
      </c>
      <c r="C11" s="21">
        <v>5</v>
      </c>
      <c r="D11" s="21">
        <v>5</v>
      </c>
      <c r="E11" s="21">
        <v>3</v>
      </c>
      <c r="F11" s="21">
        <v>3</v>
      </c>
      <c r="G11" s="22"/>
      <c r="H11" s="23"/>
      <c r="J11" s="20" t="s">
        <v>15</v>
      </c>
      <c r="K11" s="21">
        <v>5</v>
      </c>
      <c r="L11" s="21">
        <v>3</v>
      </c>
      <c r="M11" s="21">
        <v>2</v>
      </c>
      <c r="N11" s="21">
        <v>4</v>
      </c>
      <c r="O11" s="21">
        <v>6</v>
      </c>
      <c r="P11" s="22"/>
      <c r="Q11" s="23"/>
    </row>
    <row r="12" spans="1:17" ht="12.75">
      <c r="A12" s="20" t="s">
        <v>16</v>
      </c>
      <c r="B12" s="21">
        <v>394</v>
      </c>
      <c r="C12" s="21">
        <f>B12+C10</f>
        <v>781</v>
      </c>
      <c r="D12" s="21">
        <f>C12+D10</f>
        <v>1172</v>
      </c>
      <c r="E12" s="21">
        <f>D12+E10</f>
        <v>1558</v>
      </c>
      <c r="F12" s="21">
        <f>E12+F10</f>
        <v>1937</v>
      </c>
      <c r="G12" s="22"/>
      <c r="H12" s="23"/>
      <c r="J12" s="20" t="s">
        <v>16</v>
      </c>
      <c r="K12" s="21">
        <v>392</v>
      </c>
      <c r="L12" s="21">
        <f>K12+L10</f>
        <v>777</v>
      </c>
      <c r="M12" s="21">
        <f>L12+M10</f>
        <v>1162</v>
      </c>
      <c r="N12" s="21">
        <f>M12+N10</f>
        <v>1552</v>
      </c>
      <c r="O12" s="21">
        <f>N12+O10</f>
        <v>1944</v>
      </c>
      <c r="P12" s="22"/>
      <c r="Q12" s="23"/>
    </row>
    <row r="13" spans="1:17" ht="12.75">
      <c r="A13" s="24" t="s">
        <v>17</v>
      </c>
      <c r="B13" s="25">
        <v>6</v>
      </c>
      <c r="C13" s="25">
        <v>11</v>
      </c>
      <c r="D13" s="25">
        <v>16</v>
      </c>
      <c r="E13" s="25">
        <v>19</v>
      </c>
      <c r="F13" s="25">
        <v>22</v>
      </c>
      <c r="G13" s="26"/>
      <c r="H13" s="27"/>
      <c r="J13" s="24" t="s">
        <v>17</v>
      </c>
      <c r="K13" s="25">
        <v>5</v>
      </c>
      <c r="L13" s="25">
        <v>8</v>
      </c>
      <c r="M13" s="25">
        <v>10</v>
      </c>
      <c r="N13" s="25">
        <v>14</v>
      </c>
      <c r="O13" s="25">
        <v>20</v>
      </c>
      <c r="P13" s="26"/>
      <c r="Q13" s="27"/>
    </row>
    <row r="14" spans="1:17" ht="8.25" customHeight="1">
      <c r="A14" s="28"/>
      <c r="B14" s="21"/>
      <c r="C14" s="21"/>
      <c r="D14" s="21"/>
      <c r="E14" s="21"/>
      <c r="F14" s="21"/>
      <c r="G14" s="22"/>
      <c r="H14" s="29"/>
      <c r="J14" s="28"/>
      <c r="K14" s="21"/>
      <c r="L14" s="21"/>
      <c r="M14" s="21"/>
      <c r="N14" s="21"/>
      <c r="O14" s="21"/>
      <c r="P14" s="22"/>
      <c r="Q14" s="29"/>
    </row>
    <row r="15" spans="1:15" ht="12.75">
      <c r="A15" s="30" t="s">
        <v>18</v>
      </c>
      <c r="B15" s="8"/>
      <c r="C15" s="8"/>
      <c r="D15" s="8"/>
      <c r="E15" s="8"/>
      <c r="F15" s="8"/>
      <c r="G15" s="2"/>
      <c r="H15" s="3"/>
      <c r="J15" s="30" t="s">
        <v>19</v>
      </c>
      <c r="K15" s="8"/>
      <c r="L15" s="31"/>
      <c r="M15" s="31"/>
      <c r="N15" s="31"/>
      <c r="O15" s="31"/>
    </row>
    <row r="16" spans="1:15" ht="5.25" customHeight="1">
      <c r="A16" s="32"/>
      <c r="B16" s="8"/>
      <c r="C16" s="8"/>
      <c r="D16" s="8"/>
      <c r="E16" s="8"/>
      <c r="F16" s="8"/>
      <c r="G16" s="2"/>
      <c r="H16" s="3"/>
      <c r="J16" s="32"/>
      <c r="K16" s="8"/>
      <c r="L16" s="33"/>
      <c r="M16" s="33"/>
      <c r="N16" s="33"/>
      <c r="O16" s="33"/>
    </row>
    <row r="17" spans="1:17" ht="12.75">
      <c r="A17" s="13" t="s">
        <v>20</v>
      </c>
      <c r="B17" s="8">
        <v>100</v>
      </c>
      <c r="C17" s="8">
        <v>98</v>
      </c>
      <c r="D17" s="8">
        <v>99</v>
      </c>
      <c r="E17" s="8">
        <v>99</v>
      </c>
      <c r="F17" s="8">
        <v>97</v>
      </c>
      <c r="G17" s="8">
        <f>SUM(B17:F17)</f>
        <v>493</v>
      </c>
      <c r="H17" s="12">
        <f>G17/5</f>
        <v>98.6</v>
      </c>
      <c r="J17" s="13" t="s">
        <v>21</v>
      </c>
      <c r="K17" s="8">
        <v>90</v>
      </c>
      <c r="L17" s="8">
        <v>89</v>
      </c>
      <c r="M17" s="8">
        <v>94</v>
      </c>
      <c r="N17" s="8">
        <v>94</v>
      </c>
      <c r="O17" s="8">
        <v>91</v>
      </c>
      <c r="P17" s="8">
        <f>SUM(K17:O17)</f>
        <v>458</v>
      </c>
      <c r="Q17" s="12">
        <f>P17/5</f>
        <v>91.6</v>
      </c>
    </row>
    <row r="18" spans="1:17" ht="12.75">
      <c r="A18" s="13" t="s">
        <v>22</v>
      </c>
      <c r="B18" s="8">
        <v>91</v>
      </c>
      <c r="C18" s="8">
        <v>95</v>
      </c>
      <c r="D18" s="8">
        <v>96</v>
      </c>
      <c r="E18" s="8">
        <v>91</v>
      </c>
      <c r="F18" s="8">
        <v>90</v>
      </c>
      <c r="G18" s="8">
        <f>SUM(B18:F18)</f>
        <v>463</v>
      </c>
      <c r="H18" s="12">
        <f>G18/5</f>
        <v>92.6</v>
      </c>
      <c r="J18" s="13" t="s">
        <v>23</v>
      </c>
      <c r="K18" s="8">
        <v>88</v>
      </c>
      <c r="L18" s="8">
        <v>94</v>
      </c>
      <c r="M18" s="8">
        <v>92</v>
      </c>
      <c r="N18" s="8">
        <v>95</v>
      </c>
      <c r="O18" s="8">
        <v>94</v>
      </c>
      <c r="P18" s="8">
        <f>SUM(K18:O18)</f>
        <v>463</v>
      </c>
      <c r="Q18" s="12">
        <f>P18/5</f>
        <v>92.6</v>
      </c>
    </row>
    <row r="19" spans="1:17" ht="12.75">
      <c r="A19" s="13" t="s">
        <v>24</v>
      </c>
      <c r="B19" s="8">
        <v>97</v>
      </c>
      <c r="C19" s="8">
        <v>97</v>
      </c>
      <c r="D19" s="8">
        <v>95</v>
      </c>
      <c r="E19" s="8">
        <v>98</v>
      </c>
      <c r="F19" s="8">
        <v>95</v>
      </c>
      <c r="G19" s="8">
        <f>SUM(B19:F19)</f>
        <v>482</v>
      </c>
      <c r="H19" s="12">
        <f>G19/5</f>
        <v>96.4</v>
      </c>
      <c r="J19" s="34" t="s">
        <v>25</v>
      </c>
      <c r="K19" s="8">
        <v>93</v>
      </c>
      <c r="L19" s="8">
        <v>94</v>
      </c>
      <c r="M19" s="8">
        <v>90</v>
      </c>
      <c r="N19" s="8">
        <v>96</v>
      </c>
      <c r="O19" s="8">
        <v>94</v>
      </c>
      <c r="P19" s="8">
        <f>SUM(K19:O19)</f>
        <v>467</v>
      </c>
      <c r="Q19" s="12">
        <f>P19/5</f>
        <v>93.4</v>
      </c>
    </row>
    <row r="20" spans="1:17" ht="12.75">
      <c r="A20" s="13" t="s">
        <v>26</v>
      </c>
      <c r="B20" s="8">
        <v>96</v>
      </c>
      <c r="C20" s="8">
        <v>94</v>
      </c>
      <c r="D20" s="8">
        <v>96</v>
      </c>
      <c r="E20" s="8">
        <v>97</v>
      </c>
      <c r="F20" s="8">
        <v>95</v>
      </c>
      <c r="G20" s="8">
        <f>SUM(B20:F20)</f>
        <v>478</v>
      </c>
      <c r="H20" s="12">
        <f>G20/5</f>
        <v>95.6</v>
      </c>
      <c r="J20" s="34" t="s">
        <v>27</v>
      </c>
      <c r="K20" s="8">
        <v>87</v>
      </c>
      <c r="L20" s="8">
        <v>77</v>
      </c>
      <c r="M20" s="8">
        <v>85</v>
      </c>
      <c r="N20" s="8">
        <v>95</v>
      </c>
      <c r="O20" s="8">
        <v>94</v>
      </c>
      <c r="P20" s="8">
        <f>SUM(K20:O20)</f>
        <v>438</v>
      </c>
      <c r="Q20" s="12">
        <f>P20/5</f>
        <v>87.6</v>
      </c>
    </row>
    <row r="21" spans="1:17" ht="12.75">
      <c r="A21" s="28"/>
      <c r="B21" s="8"/>
      <c r="C21" s="8"/>
      <c r="D21" s="8"/>
      <c r="E21" s="8"/>
      <c r="F21" s="8"/>
      <c r="G21" s="8"/>
      <c r="H21" s="12"/>
      <c r="J21" s="34"/>
      <c r="K21" s="8"/>
      <c r="L21" s="8"/>
      <c r="M21" s="8"/>
      <c r="N21" s="8"/>
      <c r="O21" s="8"/>
      <c r="P21" s="8"/>
      <c r="Q21" s="12"/>
    </row>
    <row r="22" spans="1:17" ht="3" customHeight="1">
      <c r="A22" s="28"/>
      <c r="B22" s="8"/>
      <c r="C22" s="8"/>
      <c r="D22" s="8"/>
      <c r="E22" s="8"/>
      <c r="F22" s="8"/>
      <c r="G22" s="8"/>
      <c r="H22" s="12"/>
      <c r="J22" s="35"/>
      <c r="K22" s="8"/>
      <c r="L22" s="8"/>
      <c r="M22" s="8"/>
      <c r="N22" s="8"/>
      <c r="O22" s="8"/>
      <c r="P22" s="8"/>
      <c r="Q22" s="12"/>
    </row>
    <row r="23" spans="1:17" ht="12.75">
      <c r="A23" s="14" t="s">
        <v>14</v>
      </c>
      <c r="B23" s="15">
        <f>SUM(B17:B22)</f>
        <v>384</v>
      </c>
      <c r="C23" s="15">
        <f>SUM(C17:C22)</f>
        <v>384</v>
      </c>
      <c r="D23" s="15">
        <f>SUM(D17:D22)</f>
        <v>386</v>
      </c>
      <c r="E23" s="15">
        <f>SUM(E17:E22)</f>
        <v>385</v>
      </c>
      <c r="F23" s="15">
        <f>SUM(F17:F22)</f>
        <v>377</v>
      </c>
      <c r="G23" s="18">
        <f>F25/5</f>
        <v>383.2</v>
      </c>
      <c r="H23" s="19"/>
      <c r="J23" s="14" t="s">
        <v>14</v>
      </c>
      <c r="K23" s="15">
        <f>SUM(K17:K22)</f>
        <v>358</v>
      </c>
      <c r="L23" s="15">
        <f>SUM(L17:L22)</f>
        <v>354</v>
      </c>
      <c r="M23" s="15">
        <f>SUM(M17:M22)</f>
        <v>361</v>
      </c>
      <c r="N23" s="15">
        <f>SUM(N17:N22)</f>
        <v>380</v>
      </c>
      <c r="O23" s="15">
        <f>SUM(O17:O22)</f>
        <v>373</v>
      </c>
      <c r="P23" s="16">
        <f>O25/5</f>
        <v>365.2</v>
      </c>
      <c r="Q23" s="19"/>
    </row>
    <row r="24" spans="1:17" ht="12.75">
      <c r="A24" s="20" t="s">
        <v>15</v>
      </c>
      <c r="B24" s="21">
        <v>3</v>
      </c>
      <c r="C24" s="21">
        <v>2</v>
      </c>
      <c r="D24" s="21">
        <v>3</v>
      </c>
      <c r="E24" s="21">
        <v>2</v>
      </c>
      <c r="F24" s="21">
        <v>2</v>
      </c>
      <c r="G24" s="22"/>
      <c r="H24" s="23"/>
      <c r="J24" s="20" t="s">
        <v>15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2"/>
      <c r="Q24" s="23"/>
    </row>
    <row r="25" spans="1:17" ht="12.75">
      <c r="A25" s="20" t="s">
        <v>16</v>
      </c>
      <c r="B25" s="21">
        <f>B23</f>
        <v>384</v>
      </c>
      <c r="C25" s="21">
        <f>C23+B25</f>
        <v>768</v>
      </c>
      <c r="D25" s="21">
        <f>D23+C25</f>
        <v>1154</v>
      </c>
      <c r="E25" s="21">
        <f>E23+D25</f>
        <v>1539</v>
      </c>
      <c r="F25" s="21">
        <f>F23+E25</f>
        <v>1916</v>
      </c>
      <c r="G25" s="22"/>
      <c r="H25" s="23"/>
      <c r="J25" s="20" t="s">
        <v>16</v>
      </c>
      <c r="K25" s="21">
        <v>358</v>
      </c>
      <c r="L25" s="21">
        <f>K25+L23</f>
        <v>712</v>
      </c>
      <c r="M25" s="21">
        <f>L25+M23</f>
        <v>1073</v>
      </c>
      <c r="N25" s="21">
        <f>M25+N23</f>
        <v>1453</v>
      </c>
      <c r="O25" s="21">
        <f>N25+O23</f>
        <v>1826</v>
      </c>
      <c r="P25" s="22"/>
      <c r="Q25" s="23"/>
    </row>
    <row r="26" spans="1:17" ht="12.75">
      <c r="A26" s="24" t="s">
        <v>17</v>
      </c>
      <c r="B26" s="25">
        <v>3</v>
      </c>
      <c r="C26" s="25">
        <v>5</v>
      </c>
      <c r="D26" s="25">
        <v>8</v>
      </c>
      <c r="E26" s="25">
        <v>10</v>
      </c>
      <c r="F26" s="25">
        <v>12</v>
      </c>
      <c r="G26" s="26"/>
      <c r="H26" s="27"/>
      <c r="J26" s="24" t="s">
        <v>17</v>
      </c>
      <c r="K26" s="25">
        <v>1</v>
      </c>
      <c r="L26" s="25">
        <v>2</v>
      </c>
      <c r="M26" s="25">
        <v>3</v>
      </c>
      <c r="N26" s="25">
        <v>4</v>
      </c>
      <c r="O26" s="25">
        <v>5</v>
      </c>
      <c r="P26" s="26"/>
      <c r="Q26" s="27"/>
    </row>
    <row r="27" spans="1:17" ht="6.75" customHeight="1">
      <c r="A27" s="28"/>
      <c r="B27" s="21"/>
      <c r="C27" s="21"/>
      <c r="D27" s="21"/>
      <c r="E27" s="21"/>
      <c r="F27" s="21"/>
      <c r="G27" s="22"/>
      <c r="H27" s="29"/>
      <c r="J27" s="28"/>
      <c r="K27" s="21"/>
      <c r="L27" s="21"/>
      <c r="M27" s="21"/>
      <c r="N27" s="21"/>
      <c r="O27" s="21"/>
      <c r="P27" s="22"/>
      <c r="Q27" s="29"/>
    </row>
    <row r="28" spans="1:18" ht="12.75">
      <c r="A28" s="30" t="s">
        <v>28</v>
      </c>
      <c r="B28" s="31"/>
      <c r="C28" s="31"/>
      <c r="D28" s="31"/>
      <c r="E28" s="31"/>
      <c r="F28" s="8"/>
      <c r="G28" s="2"/>
      <c r="H28" s="3"/>
      <c r="J28" s="30" t="s">
        <v>29</v>
      </c>
      <c r="K28" s="31"/>
      <c r="L28" s="31"/>
      <c r="M28" s="31"/>
      <c r="N28" s="31"/>
      <c r="O28" s="8"/>
      <c r="R28" s="3"/>
    </row>
    <row r="29" spans="1:18" ht="3.75" customHeight="1">
      <c r="A29" s="32"/>
      <c r="B29" s="33"/>
      <c r="C29" s="33"/>
      <c r="D29" s="33"/>
      <c r="E29" s="33"/>
      <c r="F29" s="8"/>
      <c r="G29" s="2"/>
      <c r="H29" s="3"/>
      <c r="J29" s="32"/>
      <c r="K29" s="33"/>
      <c r="L29" s="33"/>
      <c r="M29" s="33"/>
      <c r="N29" s="33"/>
      <c r="O29" s="8"/>
      <c r="R29" s="3"/>
    </row>
    <row r="30" spans="1:18" ht="12.75">
      <c r="A30" s="11" t="s">
        <v>30</v>
      </c>
      <c r="B30" s="8">
        <v>98</v>
      </c>
      <c r="C30" s="8">
        <v>93</v>
      </c>
      <c r="D30" s="8">
        <v>98</v>
      </c>
      <c r="E30" s="8">
        <v>98</v>
      </c>
      <c r="F30" s="8">
        <v>96</v>
      </c>
      <c r="G30" s="8">
        <f>SUM(B30:F30)</f>
        <v>483</v>
      </c>
      <c r="H30" s="12">
        <f>G30/5</f>
        <v>96.6</v>
      </c>
      <c r="J30" s="11" t="s">
        <v>31</v>
      </c>
      <c r="K30" s="8">
        <v>98</v>
      </c>
      <c r="L30" s="8">
        <v>98</v>
      </c>
      <c r="M30" s="8">
        <v>97</v>
      </c>
      <c r="N30" s="8">
        <v>93</v>
      </c>
      <c r="O30" s="8">
        <v>95</v>
      </c>
      <c r="P30" s="8">
        <f>SUM(K30:O30)</f>
        <v>481</v>
      </c>
      <c r="Q30" s="12">
        <f>P30/5</f>
        <v>96.2</v>
      </c>
      <c r="R30" s="3"/>
    </row>
    <row r="31" spans="1:18" ht="12.75">
      <c r="A31" s="34" t="s">
        <v>32</v>
      </c>
      <c r="B31" s="8">
        <v>94</v>
      </c>
      <c r="C31" s="8">
        <v>98</v>
      </c>
      <c r="D31" s="8">
        <v>92</v>
      </c>
      <c r="E31" s="8">
        <v>94</v>
      </c>
      <c r="F31" s="8">
        <v>93</v>
      </c>
      <c r="G31" s="8">
        <f>SUM(B31:F31)</f>
        <v>471</v>
      </c>
      <c r="H31" s="12">
        <f>G31/5</f>
        <v>94.2</v>
      </c>
      <c r="J31" s="34" t="s">
        <v>33</v>
      </c>
      <c r="K31" s="8">
        <v>97</v>
      </c>
      <c r="L31" s="8">
        <v>98</v>
      </c>
      <c r="M31" s="8">
        <v>98</v>
      </c>
      <c r="N31" s="8">
        <v>99</v>
      </c>
      <c r="O31" s="8">
        <v>96</v>
      </c>
      <c r="P31" s="8">
        <f>SUM(K31:O31)</f>
        <v>488</v>
      </c>
      <c r="Q31" s="12">
        <f>P31/5</f>
        <v>97.6</v>
      </c>
      <c r="R31" s="3"/>
    </row>
    <row r="32" spans="1:18" ht="12.75">
      <c r="A32" s="11" t="s">
        <v>34</v>
      </c>
      <c r="B32" s="8">
        <v>92</v>
      </c>
      <c r="C32" s="8">
        <v>95</v>
      </c>
      <c r="D32" s="8">
        <v>98</v>
      </c>
      <c r="E32" s="8">
        <v>98</v>
      </c>
      <c r="F32" s="8">
        <v>98</v>
      </c>
      <c r="G32" s="8">
        <f>SUM(B32:F32)</f>
        <v>481</v>
      </c>
      <c r="H32" s="12">
        <f>G32/5</f>
        <v>96.2</v>
      </c>
      <c r="J32" s="11" t="s">
        <v>35</v>
      </c>
      <c r="K32" s="8">
        <v>98</v>
      </c>
      <c r="L32" s="8">
        <v>100</v>
      </c>
      <c r="M32" s="8">
        <v>100</v>
      </c>
      <c r="N32" s="8">
        <v>98</v>
      </c>
      <c r="O32" s="8">
        <v>99</v>
      </c>
      <c r="P32" s="8">
        <f>SUM(K32:O32)</f>
        <v>495</v>
      </c>
      <c r="Q32" s="12">
        <f>P32/5</f>
        <v>99</v>
      </c>
      <c r="R32" s="3"/>
    </row>
    <row r="33" spans="1:18" ht="12.75">
      <c r="A33" s="11" t="s">
        <v>36</v>
      </c>
      <c r="B33" s="8">
        <v>99</v>
      </c>
      <c r="C33" s="8">
        <v>99</v>
      </c>
      <c r="D33" s="8">
        <v>99</v>
      </c>
      <c r="E33" s="8">
        <v>100</v>
      </c>
      <c r="F33" s="8">
        <v>100</v>
      </c>
      <c r="G33" s="8">
        <f>SUM(B33:F33)</f>
        <v>497</v>
      </c>
      <c r="H33" s="36">
        <f>G33/5</f>
        <v>99.4</v>
      </c>
      <c r="J33" s="11" t="s">
        <v>37</v>
      </c>
      <c r="K33" s="8">
        <v>98</v>
      </c>
      <c r="L33" s="8">
        <v>97</v>
      </c>
      <c r="M33" s="8">
        <v>99</v>
      </c>
      <c r="N33" s="8">
        <v>100</v>
      </c>
      <c r="O33" s="8">
        <v>98</v>
      </c>
      <c r="P33" s="8">
        <f>SUM(K33:O33)</f>
        <v>492</v>
      </c>
      <c r="Q33" s="12">
        <f>P33/5</f>
        <v>98.4</v>
      </c>
      <c r="R33" s="3"/>
    </row>
    <row r="34" spans="2:18" s="6" customFormat="1" ht="4.5" customHeight="1">
      <c r="B34" s="8"/>
      <c r="C34" s="8"/>
      <c r="D34" s="8"/>
      <c r="E34" s="8"/>
      <c r="F34" s="8"/>
      <c r="G34" s="8"/>
      <c r="H34" s="12"/>
      <c r="I34" s="5"/>
      <c r="K34" s="8"/>
      <c r="L34" s="8"/>
      <c r="M34" s="8"/>
      <c r="N34" s="8"/>
      <c r="O34" s="8"/>
      <c r="P34" s="8"/>
      <c r="Q34" s="12"/>
      <c r="R34" s="3"/>
    </row>
    <row r="35" spans="1:18" ht="12.75">
      <c r="A35" s="14" t="s">
        <v>14</v>
      </c>
      <c r="B35" s="15">
        <f>SUM(B30:B34)</f>
        <v>383</v>
      </c>
      <c r="C35" s="15">
        <f>SUM(C30:C34)</f>
        <v>385</v>
      </c>
      <c r="D35" s="15">
        <f>SUM(D30:D34)</f>
        <v>387</v>
      </c>
      <c r="E35" s="15">
        <f>SUM(E30:E34)</f>
        <v>390</v>
      </c>
      <c r="F35" s="15">
        <f>SUM(F30:F34)</f>
        <v>387</v>
      </c>
      <c r="G35" s="16">
        <f>F37/5</f>
        <v>386.4</v>
      </c>
      <c r="H35" s="19"/>
      <c r="I35" s="37"/>
      <c r="J35" s="14" t="s">
        <v>14</v>
      </c>
      <c r="K35" s="15">
        <f>SUM(K30:K34)</f>
        <v>391</v>
      </c>
      <c r="L35" s="15">
        <f>SUM(L30:L34)</f>
        <v>393</v>
      </c>
      <c r="M35" s="15">
        <f>SUM(M30:M34)</f>
        <v>394</v>
      </c>
      <c r="N35" s="15">
        <f>SUM(N30:N34)</f>
        <v>390</v>
      </c>
      <c r="O35" s="15">
        <f>SUM(O30:O34)</f>
        <v>388</v>
      </c>
      <c r="P35" s="16">
        <f>O37/5</f>
        <v>391.2</v>
      </c>
      <c r="Q35" s="19"/>
      <c r="R35" s="29"/>
    </row>
    <row r="36" spans="1:18" ht="12.75">
      <c r="A36" s="20" t="s">
        <v>15</v>
      </c>
      <c r="B36" s="21">
        <v>2</v>
      </c>
      <c r="C36" s="21">
        <v>3</v>
      </c>
      <c r="D36" s="21">
        <v>4</v>
      </c>
      <c r="E36" s="21">
        <v>4</v>
      </c>
      <c r="F36" s="21">
        <v>4</v>
      </c>
      <c r="G36" s="22"/>
      <c r="H36" s="23"/>
      <c r="I36" s="37"/>
      <c r="J36" s="20" t="s">
        <v>15</v>
      </c>
      <c r="K36" s="21">
        <v>4</v>
      </c>
      <c r="L36" s="21">
        <v>6</v>
      </c>
      <c r="M36" s="21">
        <v>6</v>
      </c>
      <c r="N36" s="21">
        <v>4</v>
      </c>
      <c r="O36" s="21">
        <v>5</v>
      </c>
      <c r="P36" s="22"/>
      <c r="Q36" s="23"/>
      <c r="R36" s="29"/>
    </row>
    <row r="37" spans="1:18" ht="12.75">
      <c r="A37" s="20" t="s">
        <v>16</v>
      </c>
      <c r="B37" s="21">
        <v>383</v>
      </c>
      <c r="C37" s="21">
        <f>B37+C35</f>
        <v>768</v>
      </c>
      <c r="D37" s="21">
        <f>C37+D35</f>
        <v>1155</v>
      </c>
      <c r="E37" s="21">
        <f>D37+E35</f>
        <v>1545</v>
      </c>
      <c r="F37" s="21">
        <f>E37+F35</f>
        <v>1932</v>
      </c>
      <c r="G37" s="22"/>
      <c r="H37" s="23"/>
      <c r="I37" s="37"/>
      <c r="J37" s="20" t="s">
        <v>16</v>
      </c>
      <c r="K37" s="21">
        <v>391</v>
      </c>
      <c r="L37" s="21">
        <f>K37+L35</f>
        <v>784</v>
      </c>
      <c r="M37" s="21">
        <f>L37+M35</f>
        <v>1178</v>
      </c>
      <c r="N37" s="21">
        <f>M37+N35</f>
        <v>1568</v>
      </c>
      <c r="O37" s="21">
        <f>N37+O35</f>
        <v>1956</v>
      </c>
      <c r="P37" s="22"/>
      <c r="Q37" s="23"/>
      <c r="R37" s="29"/>
    </row>
    <row r="38" spans="1:18" ht="12.75">
      <c r="A38" s="24" t="s">
        <v>17</v>
      </c>
      <c r="B38" s="25">
        <v>2</v>
      </c>
      <c r="C38" s="25">
        <v>5</v>
      </c>
      <c r="D38" s="25">
        <v>9</v>
      </c>
      <c r="E38" s="25">
        <v>13</v>
      </c>
      <c r="F38" s="25">
        <v>17</v>
      </c>
      <c r="G38" s="26"/>
      <c r="H38" s="27"/>
      <c r="I38" s="37"/>
      <c r="J38" s="24" t="s">
        <v>17</v>
      </c>
      <c r="K38" s="25">
        <v>4</v>
      </c>
      <c r="L38" s="25">
        <v>10</v>
      </c>
      <c r="M38" s="25">
        <v>16</v>
      </c>
      <c r="N38" s="25">
        <v>20</v>
      </c>
      <c r="O38" s="25">
        <v>25</v>
      </c>
      <c r="P38" s="26"/>
      <c r="Q38" s="27"/>
      <c r="R38" s="29"/>
    </row>
    <row r="39" spans="1:8" ht="6.75" customHeight="1">
      <c r="A39" s="38"/>
      <c r="B39" s="38"/>
      <c r="C39" s="38"/>
      <c r="D39" s="38"/>
      <c r="E39" s="38"/>
      <c r="F39" s="38"/>
      <c r="G39" s="38"/>
      <c r="H39" s="38"/>
    </row>
    <row r="40" spans="1:15" ht="12.75" customHeight="1">
      <c r="A40" s="38"/>
      <c r="B40" s="38"/>
      <c r="C40" s="38"/>
      <c r="D40" s="38"/>
      <c r="E40" s="38"/>
      <c r="F40" s="38"/>
      <c r="G40" s="38"/>
      <c r="H40" s="38"/>
      <c r="J40" s="39" t="s">
        <v>38</v>
      </c>
      <c r="K40" s="25" t="s">
        <v>39</v>
      </c>
      <c r="L40" s="25"/>
      <c r="M40" s="25" t="s">
        <v>2</v>
      </c>
      <c r="N40" s="25"/>
      <c r="O40" s="25" t="s">
        <v>40</v>
      </c>
    </row>
    <row r="41" spans="1:15" ht="6.75" customHeight="1">
      <c r="A41" s="38"/>
      <c r="B41" s="38"/>
      <c r="C41" s="38"/>
      <c r="D41" s="38"/>
      <c r="E41" s="38"/>
      <c r="F41" s="38"/>
      <c r="G41" s="38"/>
      <c r="H41" s="38"/>
      <c r="J41" s="13"/>
      <c r="K41" s="21"/>
      <c r="L41" s="21"/>
      <c r="M41" s="21"/>
      <c r="N41" s="21"/>
      <c r="O41" s="21"/>
    </row>
    <row r="42" spans="1:15" ht="15.75" customHeight="1">
      <c r="A42" s="1" t="s">
        <v>41</v>
      </c>
      <c r="B42" s="40"/>
      <c r="C42" s="40"/>
      <c r="D42" s="40"/>
      <c r="E42" s="40"/>
      <c r="G42" s="2"/>
      <c r="H42" s="3"/>
      <c r="J42" s="11" t="s">
        <v>29</v>
      </c>
      <c r="K42" s="8">
        <v>25</v>
      </c>
      <c r="L42" s="8"/>
      <c r="M42" s="8">
        <v>1956</v>
      </c>
      <c r="N42" s="8"/>
      <c r="O42" s="8">
        <v>1</v>
      </c>
    </row>
    <row r="43" spans="2:15" ht="12.75" customHeight="1">
      <c r="B43" s="41"/>
      <c r="C43" s="41"/>
      <c r="D43" s="41"/>
      <c r="E43" s="41"/>
      <c r="G43" s="2"/>
      <c r="H43" s="3"/>
      <c r="J43" s="11" t="s">
        <v>4</v>
      </c>
      <c r="K43" s="8">
        <v>22</v>
      </c>
      <c r="L43" s="8"/>
      <c r="M43" s="8">
        <v>1937</v>
      </c>
      <c r="N43" s="8"/>
      <c r="O43" s="8">
        <v>2</v>
      </c>
    </row>
    <row r="44" spans="1:15" ht="12.75" customHeight="1">
      <c r="A44" s="6"/>
      <c r="G44" s="2"/>
      <c r="H44" s="3"/>
      <c r="J44" s="11" t="s">
        <v>5</v>
      </c>
      <c r="K44" s="8">
        <v>20</v>
      </c>
      <c r="L44" s="8"/>
      <c r="M44" s="8">
        <v>1944</v>
      </c>
      <c r="N44" s="8"/>
      <c r="O44" s="8">
        <v>4</v>
      </c>
    </row>
    <row r="45" spans="1:15" ht="12.75">
      <c r="A45" s="35"/>
      <c r="G45" s="2"/>
      <c r="H45" s="3"/>
      <c r="J45" s="11" t="s">
        <v>42</v>
      </c>
      <c r="K45" s="8">
        <v>17</v>
      </c>
      <c r="L45" s="8"/>
      <c r="M45" s="8">
        <v>1932</v>
      </c>
      <c r="N45" s="8"/>
      <c r="O45" s="8">
        <v>3</v>
      </c>
    </row>
    <row r="46" spans="1:15" ht="12.75">
      <c r="A46" s="6"/>
      <c r="G46" s="2"/>
      <c r="H46" s="3"/>
      <c r="J46" s="11" t="s">
        <v>18</v>
      </c>
      <c r="K46" s="8">
        <v>12</v>
      </c>
      <c r="L46" s="8"/>
      <c r="M46" s="8">
        <v>1916</v>
      </c>
      <c r="N46" s="8"/>
      <c r="O46" s="8">
        <v>5</v>
      </c>
    </row>
    <row r="47" spans="1:15" ht="12.75">
      <c r="A47" s="28"/>
      <c r="B47" s="22"/>
      <c r="C47" s="22"/>
      <c r="D47" s="22"/>
      <c r="E47" s="22"/>
      <c r="F47" s="22"/>
      <c r="G47" s="22"/>
      <c r="H47" s="29"/>
      <c r="J47" s="11" t="s">
        <v>19</v>
      </c>
      <c r="K47" s="8">
        <v>5</v>
      </c>
      <c r="L47" s="8"/>
      <c r="M47" s="8">
        <v>1826</v>
      </c>
      <c r="N47" s="8"/>
      <c r="O47" s="8">
        <v>6</v>
      </c>
    </row>
    <row r="48" spans="1:8" ht="12.75">
      <c r="A48" s="28"/>
      <c r="B48" s="22"/>
      <c r="C48" s="22"/>
      <c r="D48" s="22"/>
      <c r="E48" s="22"/>
      <c r="F48" s="22"/>
      <c r="G48" s="22"/>
      <c r="H48" s="29"/>
    </row>
    <row r="49" spans="1:8" ht="12.75">
      <c r="A49" s="28"/>
      <c r="B49" s="22"/>
      <c r="C49" s="22"/>
      <c r="D49" s="22"/>
      <c r="E49" s="22"/>
      <c r="F49" s="22"/>
      <c r="G49" s="22"/>
      <c r="H49" s="29"/>
    </row>
    <row r="50" spans="1:8" ht="12.75">
      <c r="A50" s="28"/>
      <c r="B50" s="22"/>
      <c r="C50" s="22"/>
      <c r="D50" s="22"/>
      <c r="E50" s="22"/>
      <c r="F50" s="22"/>
      <c r="G50" s="22"/>
      <c r="H50" s="29"/>
    </row>
    <row r="51" spans="1:8" ht="12.75">
      <c r="A51" s="28"/>
      <c r="B51" s="22"/>
      <c r="C51" s="22"/>
      <c r="D51" s="22"/>
      <c r="E51" s="22"/>
      <c r="F51" s="22"/>
      <c r="G51" s="22"/>
      <c r="H51" s="29"/>
    </row>
    <row r="52" spans="1:8" ht="12.75">
      <c r="A52" s="42"/>
      <c r="B52" s="22"/>
      <c r="C52" s="22"/>
      <c r="D52" s="22"/>
      <c r="E52" s="22"/>
      <c r="F52" s="22"/>
      <c r="G52" s="29"/>
      <c r="H52" s="43"/>
    </row>
    <row r="53" spans="1:8" ht="12.75">
      <c r="A53" s="42"/>
      <c r="B53" s="22"/>
      <c r="C53" s="22"/>
      <c r="D53" s="22"/>
      <c r="E53" s="22"/>
      <c r="F53" s="22"/>
      <c r="G53" s="29"/>
      <c r="H53" s="43"/>
    </row>
  </sheetData>
  <sheetProtection selectLockedCells="1" selectUnlockedCells="1"/>
  <mergeCells count="1">
    <mergeCell ref="A1:Q1"/>
  </mergeCells>
  <printOptions horizontalCentered="1"/>
  <pageMargins left="0.15763888888888888" right="0.15763888888888888" top="0.19652777777777777" bottom="0.19722222222222222" header="0.5118055555555555" footer="0.31527777777777777"/>
  <pageSetup horizontalDpi="300" verticalDpi="300" orientation="landscape" paperSize="9"/>
  <headerFooter alignWithMargins="0">
    <oddFooter xml:space="preserve">&amp;L&amp;"Calibri,Regular"&amp;11BSSRA Spring League 2017 Section 2  Division 3  J D Baker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2017-03-23T12:22:35Z</dcterms:modified>
  <cp:category/>
  <cp:version/>
  <cp:contentType/>
  <cp:contentStatus/>
</cp:coreProperties>
</file>