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<sst xmlns="http://schemas.openxmlformats.org/spreadsheetml/2006/main" count="137" uniqueCount="51">
  <si>
    <t>BSSRA Spring League 2018  Section 1 - Division 5</t>
  </si>
  <si>
    <t>DAUNTSEY'S C</t>
  </si>
  <si>
    <t>Mean</t>
  </si>
  <si>
    <t>BAMFORTH. S</t>
  </si>
  <si>
    <t>BYFORD. J</t>
  </si>
  <si>
    <t>CLARK. T</t>
  </si>
  <si>
    <t>JACKSON. E</t>
  </si>
  <si>
    <t>MAYNE. T</t>
  </si>
  <si>
    <t>SEARIGHT. N</t>
  </si>
  <si>
    <t>Total</t>
  </si>
  <si>
    <t>Well done all.  A close finish and a good victory for Victoria.</t>
  </si>
  <si>
    <t>LANCING COLLEGE A</t>
  </si>
  <si>
    <t xml:space="preserve">                                                  </t>
  </si>
  <si>
    <t>CLEEVE. S</t>
  </si>
  <si>
    <t>CLIFFORD</t>
  </si>
  <si>
    <t>FLEMING. C</t>
  </si>
  <si>
    <t>LAN. S</t>
  </si>
  <si>
    <t>TRUDOVOY</t>
  </si>
  <si>
    <t>WOODGER</t>
  </si>
  <si>
    <t>ST. ALBANS B</t>
  </si>
  <si>
    <t xml:space="preserve"> </t>
  </si>
  <si>
    <t>AVRAAM. A</t>
  </si>
  <si>
    <t>Freddie Grounds</t>
  </si>
  <si>
    <t>ROSSI. L</t>
  </si>
  <si>
    <t>SHAW. L</t>
  </si>
  <si>
    <t>STRAUSS-JONES. A</t>
  </si>
  <si>
    <t>SUTCLIFFE. F</t>
  </si>
  <si>
    <t>THWAITES. O</t>
  </si>
  <si>
    <t>THE PERSE B</t>
  </si>
  <si>
    <t>CHUNG. J</t>
  </si>
  <si>
    <t>DOUGHERTY. M</t>
  </si>
  <si>
    <t>REYNOLDS. S</t>
  </si>
  <si>
    <t>SENGUPTA. V</t>
  </si>
  <si>
    <t>WOOD. I</t>
  </si>
  <si>
    <t>VICTORIA COLLEGE A</t>
  </si>
  <si>
    <t>DE LA COUR. T</t>
  </si>
  <si>
    <t>GARFIELD-BENNETT. T</t>
  </si>
  <si>
    <t>NEAL. D</t>
  </si>
  <si>
    <t>PIGEON. S</t>
  </si>
  <si>
    <t>SCAMBLER. J</t>
  </si>
  <si>
    <t>Score Table</t>
  </si>
  <si>
    <t>Position</t>
  </si>
  <si>
    <t>WESTMINSTER A</t>
  </si>
  <si>
    <t>GILLINGWATER. C</t>
  </si>
  <si>
    <t>KANG. R</t>
  </si>
  <si>
    <t>ROSS. A</t>
  </si>
  <si>
    <t>TANG. B</t>
  </si>
  <si>
    <t>VLIEGHE. S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</si>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</sst>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vertical="center" wrapText="1"/>
    </xf>
    <xf numFmtId="164" fontId="3" fillId="0" borderId="0" xfId="0" applyFont="1" applyBorder="1" applyAlignment="1">
      <alignment vertical="center"/>
    </xf>
    <xf numFmtId="164" fontId="6" fillId="0" borderId="0" xfId="0" applyFont="1" applyAlignment="1">
      <alignment/>
    </xf>
    <xf numFmtId="164" fontId="3" fillId="0" borderId="0" xfId="0" applyFont="1" applyAlignment="1">
      <alignment vertical="center"/>
    </xf>
    <xf numFmtId="167" fontId="6" fillId="0" borderId="0" xfId="0" applyNumberFormat="1" applyFont="1" applyBorder="1" applyAlignment="1">
      <alignment horizontal="left"/>
    </xf>
    <xf numFmtId="164" fontId="7" fillId="0" borderId="0" xfId="0" applyFont="1" applyAlignment="1">
      <alignment vertical="center"/>
    </xf>
    <xf numFmtId="168" fontId="3" fillId="0" borderId="0" xfId="0" applyNumberFormat="1" applyFont="1" applyBorder="1" applyAlignment="1">
      <alignment horizontal="left"/>
    </xf>
    <xf numFmtId="164" fontId="7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4" fontId="7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10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4" xfId="0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showZeros="0" tabSelected="1" zoomScale="85" zoomScaleNormal="85" workbookViewId="0" topLeftCell="A1">
      <selection activeCell="F24" sqref="F23:F24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H3" s="5"/>
      <c r="I3" s="5"/>
      <c r="J3" s="7"/>
      <c r="K3" s="7"/>
      <c r="L3" s="7"/>
      <c r="M3" s="7"/>
      <c r="N3" s="7"/>
      <c r="O3" s="12"/>
      <c r="P3" s="7"/>
      <c r="Q3" s="7"/>
      <c r="R3" s="7"/>
      <c r="S3" s="7"/>
      <c r="T3" s="7"/>
      <c r="U3" s="13"/>
      <c r="V3" s="13"/>
    </row>
    <row r="4" spans="1:22" ht="12.75">
      <c r="A4" s="14" t="s">
        <v>3</v>
      </c>
      <c r="B4" s="10">
        <v>94</v>
      </c>
      <c r="C4" s="10">
        <v>92</v>
      </c>
      <c r="D4" s="10">
        <v>89</v>
      </c>
      <c r="E4" s="10">
        <v>91</v>
      </c>
      <c r="F4" s="10">
        <v>89</v>
      </c>
      <c r="G4" s="15">
        <f>AVERAGE(B4:F4)</f>
        <v>91</v>
      </c>
      <c r="H4" s="5"/>
      <c r="I4" s="5"/>
      <c r="J4" s="7"/>
      <c r="K4" s="7"/>
      <c r="L4" s="7"/>
      <c r="M4" s="7"/>
      <c r="N4" s="7"/>
      <c r="O4" s="16"/>
      <c r="P4" s="7"/>
      <c r="Q4" s="7"/>
      <c r="R4" s="7"/>
      <c r="S4" s="7"/>
      <c r="T4" s="7"/>
      <c r="U4" s="8"/>
      <c r="V4" s="8"/>
    </row>
    <row r="5" spans="1:22" ht="12.75">
      <c r="A5" s="14" t="s">
        <v>4</v>
      </c>
      <c r="B5" s="10">
        <v>91</v>
      </c>
      <c r="C5" s="10">
        <v>93</v>
      </c>
      <c r="D5" s="10">
        <v>93</v>
      </c>
      <c r="E5" s="10">
        <v>89</v>
      </c>
      <c r="F5" s="10">
        <v>92</v>
      </c>
      <c r="G5" s="15">
        <f>AVERAGE(B5:F5)</f>
        <v>91.6</v>
      </c>
      <c r="H5" s="5"/>
      <c r="I5" s="5"/>
      <c r="J5" s="7"/>
      <c r="K5" s="7"/>
      <c r="L5" s="7"/>
      <c r="M5" s="7"/>
      <c r="N5" s="7"/>
      <c r="O5" s="16"/>
      <c r="P5" s="7"/>
      <c r="Q5" s="7"/>
      <c r="R5" s="7"/>
      <c r="S5" s="7"/>
      <c r="T5" s="7"/>
      <c r="U5" s="8"/>
      <c r="V5" s="8"/>
    </row>
    <row r="6" spans="1:22" ht="12.75">
      <c r="A6" s="14" t="s">
        <v>5</v>
      </c>
      <c r="B6" s="10">
        <v>94</v>
      </c>
      <c r="C6" s="10">
        <v>95</v>
      </c>
      <c r="D6" s="10">
        <v>90</v>
      </c>
      <c r="E6" s="10">
        <v>94</v>
      </c>
      <c r="F6" s="10">
        <v>91</v>
      </c>
      <c r="G6" s="15">
        <f>AVERAGE(B6:F6)</f>
        <v>92.8</v>
      </c>
      <c r="H6" s="5"/>
      <c r="I6" s="5"/>
      <c r="J6" s="7"/>
      <c r="K6" s="7"/>
      <c r="L6" s="7"/>
      <c r="M6" s="7"/>
      <c r="N6" s="7"/>
      <c r="O6" s="16"/>
      <c r="P6" s="7"/>
      <c r="Q6" s="7"/>
      <c r="R6" s="7"/>
      <c r="S6" s="7"/>
      <c r="T6" s="7"/>
      <c r="U6" s="8"/>
      <c r="V6" s="8"/>
    </row>
    <row r="7" spans="1:22" ht="12.75">
      <c r="A7" s="14" t="s">
        <v>6</v>
      </c>
      <c r="B7" s="10">
        <v>94</v>
      </c>
      <c r="C7" s="10">
        <v>92</v>
      </c>
      <c r="D7" s="10">
        <v>96</v>
      </c>
      <c r="E7" s="10">
        <v>91</v>
      </c>
      <c r="F7" s="10">
        <v>98</v>
      </c>
      <c r="G7" s="15">
        <f>AVERAGE(B7:F7)</f>
        <v>94.2</v>
      </c>
      <c r="H7" s="5"/>
      <c r="I7" s="5"/>
      <c r="J7" s="7"/>
      <c r="K7" s="7"/>
      <c r="L7" s="7"/>
      <c r="M7" s="7"/>
      <c r="N7" s="7"/>
      <c r="O7" s="16"/>
      <c r="P7" s="7"/>
      <c r="Q7" s="7"/>
      <c r="R7" s="7"/>
      <c r="S7" s="7"/>
      <c r="T7" s="7"/>
      <c r="U7" s="8"/>
      <c r="V7" s="8"/>
    </row>
    <row r="8" spans="1:22" ht="12.75">
      <c r="A8" s="14" t="s">
        <v>7</v>
      </c>
      <c r="B8" s="10">
        <v>92</v>
      </c>
      <c r="C8" s="10">
        <v>88</v>
      </c>
      <c r="D8" s="17"/>
      <c r="E8" s="17"/>
      <c r="F8" s="17"/>
      <c r="G8" s="15">
        <f>AVERAGE(B8:F8)</f>
        <v>90</v>
      </c>
      <c r="H8" s="5"/>
      <c r="I8" s="5"/>
      <c r="J8" s="7"/>
      <c r="K8" s="7"/>
      <c r="L8" s="7"/>
      <c r="M8" s="7"/>
      <c r="N8" s="7"/>
      <c r="O8" s="16"/>
      <c r="P8" s="7"/>
      <c r="Q8" s="7"/>
      <c r="R8" s="7"/>
      <c r="S8" s="7"/>
      <c r="T8" s="7"/>
      <c r="U8" s="8"/>
      <c r="V8" s="8"/>
    </row>
    <row r="9" spans="1:22" ht="12.75">
      <c r="A9" s="14" t="s">
        <v>8</v>
      </c>
      <c r="B9" s="10"/>
      <c r="C9" s="10"/>
      <c r="D9" s="17">
        <v>88</v>
      </c>
      <c r="E9" s="17">
        <v>92</v>
      </c>
      <c r="F9" s="17">
        <v>95</v>
      </c>
      <c r="G9" s="15">
        <f>AVERAGE(B9:F9)</f>
        <v>91.66666666666667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8"/>
      <c r="V9" s="8"/>
    </row>
    <row r="10" spans="1:22" ht="12.75" customHeight="1">
      <c r="A10" s="18" t="s">
        <v>9</v>
      </c>
      <c r="B10" s="10">
        <f>SUM(B4:B9)</f>
        <v>465</v>
      </c>
      <c r="C10" s="10">
        <f>SUM(C4:C9)</f>
        <v>460</v>
      </c>
      <c r="D10" s="10">
        <f>SUM(D4:D9)</f>
        <v>456</v>
      </c>
      <c r="E10" s="10">
        <f>SUM(E4:E9)</f>
        <v>457</v>
      </c>
      <c r="F10" s="10">
        <f>SUM(F4:F9)</f>
        <v>465</v>
      </c>
      <c r="G10" s="19">
        <f>SUM(B10:F10)</f>
        <v>2303</v>
      </c>
      <c r="H10" s="5"/>
      <c r="I10" s="5"/>
      <c r="J10" s="7"/>
      <c r="K10" s="7"/>
      <c r="L10" s="7"/>
      <c r="M10" s="7"/>
      <c r="N10" s="7"/>
      <c r="O10" s="20" t="s">
        <v>10</v>
      </c>
      <c r="P10" s="20"/>
      <c r="Q10" s="20"/>
      <c r="R10" s="20"/>
      <c r="S10" s="20"/>
      <c r="T10" s="20"/>
      <c r="U10" s="20"/>
      <c r="V10" s="8"/>
    </row>
    <row r="11" spans="1:22" ht="12.75">
      <c r="A11" s="18"/>
      <c r="B11" s="10"/>
      <c r="C11" s="10"/>
      <c r="D11" s="10"/>
      <c r="E11" s="10"/>
      <c r="F11" s="10"/>
      <c r="G11" s="19"/>
      <c r="H11" s="5"/>
      <c r="I11" s="5"/>
      <c r="J11" s="7"/>
      <c r="K11" s="7"/>
      <c r="L11" s="7"/>
      <c r="M11" s="7"/>
      <c r="N11" s="7"/>
      <c r="O11" s="20"/>
      <c r="P11" s="20"/>
      <c r="Q11" s="20"/>
      <c r="R11" s="20"/>
      <c r="S11" s="20"/>
      <c r="T11" s="20"/>
      <c r="U11" s="20"/>
      <c r="V11" s="8"/>
    </row>
    <row r="12" spans="1:22" ht="15.75" customHeight="1">
      <c r="A12" s="9" t="s">
        <v>11</v>
      </c>
      <c r="B12" s="10"/>
      <c r="C12" s="10"/>
      <c r="D12" s="10"/>
      <c r="E12" s="10"/>
      <c r="F12" s="10"/>
      <c r="G12" s="15" t="s">
        <v>12</v>
      </c>
      <c r="H12" s="5"/>
      <c r="I12" s="5"/>
      <c r="J12" s="7"/>
      <c r="K12" s="7"/>
      <c r="L12" s="7"/>
      <c r="M12" s="7"/>
      <c r="N12" s="7"/>
      <c r="O12" s="20"/>
      <c r="P12" s="20"/>
      <c r="Q12" s="20"/>
      <c r="R12" s="20"/>
      <c r="S12" s="20"/>
      <c r="T12" s="20"/>
      <c r="U12" s="20"/>
      <c r="V12" s="5"/>
    </row>
    <row r="13" spans="1:22" ht="12.75">
      <c r="A13" s="14" t="s">
        <v>13</v>
      </c>
      <c r="B13" s="10">
        <v>95</v>
      </c>
      <c r="C13" s="10">
        <v>94</v>
      </c>
      <c r="D13" s="10">
        <v>93</v>
      </c>
      <c r="E13" s="10">
        <v>92</v>
      </c>
      <c r="F13" s="10">
        <v>92</v>
      </c>
      <c r="G13" s="15">
        <f>AVERAGE(B13:F13)</f>
        <v>93.2</v>
      </c>
      <c r="H13" s="5"/>
      <c r="I13" s="5"/>
      <c r="J13" s="7"/>
      <c r="K13" s="7"/>
      <c r="L13" s="7"/>
      <c r="M13" s="7"/>
      <c r="N13" s="7"/>
      <c r="O13" s="20"/>
      <c r="P13" s="20"/>
      <c r="Q13" s="20"/>
      <c r="R13" s="20"/>
      <c r="S13" s="20"/>
      <c r="T13" s="20"/>
      <c r="U13" s="20"/>
      <c r="V13" s="5"/>
    </row>
    <row r="14" spans="1:22" ht="12.75">
      <c r="A14" s="14" t="s">
        <v>14</v>
      </c>
      <c r="B14" s="10">
        <v>93</v>
      </c>
      <c r="C14" s="10">
        <v>87</v>
      </c>
      <c r="D14" s="10">
        <v>88</v>
      </c>
      <c r="E14" s="10">
        <v>90</v>
      </c>
      <c r="F14" s="10">
        <v>90</v>
      </c>
      <c r="G14" s="15">
        <f>AVERAGE(B14:F14)</f>
        <v>89.6</v>
      </c>
      <c r="H14" s="5"/>
      <c r="I14" s="5"/>
      <c r="J14" s="7"/>
      <c r="K14" s="7"/>
      <c r="L14" s="7"/>
      <c r="M14" s="7"/>
      <c r="N14" s="7"/>
      <c r="O14" s="20"/>
      <c r="P14" s="20"/>
      <c r="Q14" s="20"/>
      <c r="R14" s="20"/>
      <c r="S14" s="20"/>
      <c r="T14" s="20"/>
      <c r="U14" s="20"/>
      <c r="V14" s="5"/>
    </row>
    <row r="15" spans="1:22" ht="12.75">
      <c r="A15" s="14" t="s">
        <v>15</v>
      </c>
      <c r="B15" s="10">
        <v>92</v>
      </c>
      <c r="C15" s="10">
        <v>93</v>
      </c>
      <c r="D15" s="10">
        <v>88</v>
      </c>
      <c r="E15" s="17"/>
      <c r="F15" s="10">
        <v>92</v>
      </c>
      <c r="G15" s="15">
        <f>AVERAGE(B15:F15)</f>
        <v>91.25</v>
      </c>
      <c r="H15" s="5"/>
      <c r="I15" s="5"/>
      <c r="J15" s="7"/>
      <c r="K15" s="7"/>
      <c r="L15" s="7"/>
      <c r="M15" s="7"/>
      <c r="N15" s="7"/>
      <c r="O15" s="20"/>
      <c r="P15" s="20"/>
      <c r="Q15" s="20"/>
      <c r="R15" s="20"/>
      <c r="S15" s="20"/>
      <c r="T15" s="20"/>
      <c r="U15" s="20"/>
      <c r="V15" s="5"/>
    </row>
    <row r="16" spans="1:22" ht="12.75">
      <c r="A16" s="14" t="s">
        <v>16</v>
      </c>
      <c r="B16" s="10"/>
      <c r="C16" s="10"/>
      <c r="D16" s="10"/>
      <c r="E16" s="17">
        <v>92</v>
      </c>
      <c r="F16" s="10"/>
      <c r="G16" s="15">
        <f>AVERAGE(B16:F16)</f>
        <v>92</v>
      </c>
      <c r="H16" s="5"/>
      <c r="I16" s="5"/>
      <c r="J16" s="7"/>
      <c r="K16" s="7"/>
      <c r="L16" s="7"/>
      <c r="M16" s="7"/>
      <c r="N16" s="7"/>
      <c r="O16" s="20"/>
      <c r="P16" s="20"/>
      <c r="Q16" s="20"/>
      <c r="R16" s="20"/>
      <c r="S16" s="20"/>
      <c r="T16" s="20"/>
      <c r="U16" s="20"/>
      <c r="V16" s="5"/>
    </row>
    <row r="17" spans="1:22" ht="12.75">
      <c r="A17" s="14" t="s">
        <v>17</v>
      </c>
      <c r="B17" s="10">
        <v>94</v>
      </c>
      <c r="C17" s="10">
        <v>91</v>
      </c>
      <c r="D17" s="10">
        <v>85</v>
      </c>
      <c r="E17" s="10">
        <v>92</v>
      </c>
      <c r="F17" s="10">
        <v>85</v>
      </c>
      <c r="G17" s="15">
        <f>AVERAGE(B17:F17)</f>
        <v>89.4</v>
      </c>
      <c r="H17" s="5"/>
      <c r="I17" s="5"/>
      <c r="J17" s="7"/>
      <c r="K17" s="7"/>
      <c r="L17" s="7"/>
      <c r="M17" s="7"/>
      <c r="N17" s="7"/>
      <c r="O17" s="20"/>
      <c r="P17" s="20"/>
      <c r="Q17" s="20"/>
      <c r="R17" s="20"/>
      <c r="S17" s="20"/>
      <c r="T17" s="20"/>
      <c r="U17" s="20"/>
      <c r="V17" s="5"/>
    </row>
    <row r="18" spans="1:22" ht="12.75">
      <c r="A18" s="14" t="s">
        <v>18</v>
      </c>
      <c r="B18" s="10">
        <v>98</v>
      </c>
      <c r="C18" s="10">
        <v>97</v>
      </c>
      <c r="D18" s="10">
        <v>97</v>
      </c>
      <c r="E18" s="10">
        <v>95</v>
      </c>
      <c r="F18" s="10">
        <v>94</v>
      </c>
      <c r="G18" s="15">
        <f>AVERAGE(B18:F18)</f>
        <v>96.2</v>
      </c>
      <c r="H18" s="5"/>
      <c r="I18" s="5"/>
      <c r="J18" s="7"/>
      <c r="K18" s="7"/>
      <c r="L18" s="7"/>
      <c r="M18" s="7"/>
      <c r="N18" s="7"/>
      <c r="O18" s="20"/>
      <c r="P18" s="20"/>
      <c r="Q18" s="20"/>
      <c r="R18" s="20"/>
      <c r="S18" s="20"/>
      <c r="T18" s="20"/>
      <c r="U18" s="20"/>
      <c r="V18" s="5"/>
    </row>
    <row r="19" spans="1:22" ht="12.75">
      <c r="A19" s="18" t="s">
        <v>9</v>
      </c>
      <c r="B19" s="10">
        <f>SUM(B13:B18)</f>
        <v>472</v>
      </c>
      <c r="C19" s="10">
        <f>SUM(C13:C18)</f>
        <v>462</v>
      </c>
      <c r="D19" s="10">
        <f>SUM(D13:D18)</f>
        <v>451</v>
      </c>
      <c r="E19" s="10">
        <f>SUM(E13:E18)</f>
        <v>461</v>
      </c>
      <c r="F19" s="10">
        <f>SUM(F13:F18)</f>
        <v>453</v>
      </c>
      <c r="G19" s="19">
        <f>SUM(B19:F19)</f>
        <v>2299</v>
      </c>
      <c r="H19" s="5"/>
      <c r="I19" s="5"/>
      <c r="J19" s="7"/>
      <c r="K19" s="7"/>
      <c r="L19" s="7"/>
      <c r="M19" s="7"/>
      <c r="N19" s="7"/>
      <c r="O19" s="21"/>
      <c r="P19" s="7"/>
      <c r="Q19" s="5"/>
      <c r="R19" s="5"/>
      <c r="S19" s="5"/>
      <c r="T19" s="5"/>
      <c r="U19" s="5"/>
      <c r="V19" s="5"/>
    </row>
    <row r="20" spans="1:22" ht="12.75">
      <c r="A20" s="18"/>
      <c r="B20" s="10"/>
      <c r="C20" s="10"/>
      <c r="D20" s="10"/>
      <c r="E20" s="10"/>
      <c r="F20" s="10"/>
      <c r="G20" s="19"/>
      <c r="H20" s="5"/>
      <c r="I20" s="5"/>
      <c r="J20" s="7"/>
      <c r="K20" s="7"/>
      <c r="L20" s="7"/>
      <c r="M20" s="7"/>
      <c r="N20" s="7"/>
      <c r="O20" s="21"/>
      <c r="P20" s="5"/>
      <c r="Q20" s="5"/>
      <c r="R20" s="5"/>
      <c r="S20" s="5"/>
      <c r="T20" s="5"/>
      <c r="U20" s="5"/>
      <c r="V20" s="5"/>
    </row>
    <row r="21" spans="1:22" ht="15.75" customHeight="1">
      <c r="A21" s="9" t="s">
        <v>19</v>
      </c>
      <c r="B21" s="22" t="s">
        <v>20</v>
      </c>
      <c r="C21" s="22" t="s">
        <v>20</v>
      </c>
      <c r="D21" s="22" t="s">
        <v>20</v>
      </c>
      <c r="E21" s="22" t="s">
        <v>20</v>
      </c>
      <c r="F21" s="22" t="s">
        <v>20</v>
      </c>
      <c r="G21" s="15" t="s">
        <v>20</v>
      </c>
      <c r="H21" s="5"/>
      <c r="I21" s="5"/>
      <c r="J21" s="7"/>
      <c r="K21" s="7"/>
      <c r="L21" s="7"/>
      <c r="M21" s="7"/>
      <c r="N21" s="7"/>
      <c r="O21" s="21"/>
      <c r="P21" s="5"/>
      <c r="Q21" s="5"/>
      <c r="R21" s="5"/>
      <c r="S21" s="5"/>
      <c r="T21" s="5"/>
      <c r="U21" s="5"/>
      <c r="V21" s="5"/>
    </row>
    <row r="22" spans="1:22" ht="12.75">
      <c r="A22" s="14" t="s">
        <v>21</v>
      </c>
      <c r="B22" s="10">
        <v>92</v>
      </c>
      <c r="C22" s="10">
        <v>91</v>
      </c>
      <c r="D22" s="10">
        <v>89</v>
      </c>
      <c r="E22" s="10">
        <v>91</v>
      </c>
      <c r="F22" s="10">
        <v>91</v>
      </c>
      <c r="G22" s="15">
        <f>AVERAGE(B22:F22)</f>
        <v>90.8</v>
      </c>
      <c r="H22" s="5"/>
      <c r="I22" s="5"/>
      <c r="J22" s="7"/>
      <c r="K22" s="7"/>
      <c r="L22" s="7"/>
      <c r="M22" s="7"/>
      <c r="N22" s="7"/>
      <c r="O22" s="23"/>
      <c r="P22" s="5" t="s">
        <v>22</v>
      </c>
      <c r="Q22" s="5"/>
      <c r="R22" s="5"/>
      <c r="S22" s="5"/>
      <c r="T22" s="5"/>
      <c r="U22" s="5"/>
      <c r="V22" s="5"/>
    </row>
    <row r="23" spans="1:22" ht="12.75">
      <c r="A23" s="14" t="s">
        <v>23</v>
      </c>
      <c r="B23" s="10">
        <v>87</v>
      </c>
      <c r="C23" s="10">
        <v>88</v>
      </c>
      <c r="D23" s="10">
        <v>91</v>
      </c>
      <c r="E23" s="10">
        <v>91</v>
      </c>
      <c r="F23" s="17"/>
      <c r="G23" s="15">
        <f>AVERAGE(B23:F23)</f>
        <v>89.25</v>
      </c>
      <c r="H23" s="5"/>
      <c r="I23" s="5"/>
      <c r="J23" s="7"/>
      <c r="K23" s="7"/>
      <c r="L23" s="7"/>
      <c r="M23" s="7"/>
      <c r="N23" s="7"/>
      <c r="O23" s="23"/>
      <c r="P23" s="7"/>
      <c r="Q23" s="5"/>
      <c r="R23" s="5"/>
      <c r="S23" s="5"/>
      <c r="T23" s="5"/>
      <c r="U23" s="5"/>
      <c r="V23" s="5"/>
    </row>
    <row r="24" spans="1:22" ht="12.75">
      <c r="A24" s="14" t="s">
        <v>24</v>
      </c>
      <c r="B24" s="10"/>
      <c r="C24" s="10"/>
      <c r="D24" s="10"/>
      <c r="E24" s="10"/>
      <c r="F24" s="17">
        <v>87</v>
      </c>
      <c r="G24" s="15">
        <f>AVERAGE(B24:F24)</f>
        <v>87</v>
      </c>
      <c r="H24" s="5"/>
      <c r="I24" s="5"/>
      <c r="J24" s="7"/>
      <c r="K24" s="7"/>
      <c r="L24" s="7"/>
      <c r="M24" s="7"/>
      <c r="N24" s="7"/>
      <c r="O24" s="23"/>
      <c r="P24" s="7"/>
      <c r="Q24" s="5"/>
      <c r="R24" s="5"/>
      <c r="S24" s="5"/>
      <c r="T24" s="5"/>
      <c r="U24" s="5"/>
      <c r="V24" s="5"/>
    </row>
    <row r="25" spans="1:22" ht="12.75">
      <c r="A25" s="14" t="s">
        <v>25</v>
      </c>
      <c r="B25" s="10">
        <v>91</v>
      </c>
      <c r="C25" s="10">
        <v>89</v>
      </c>
      <c r="D25" s="10">
        <v>93</v>
      </c>
      <c r="E25" s="10">
        <v>92</v>
      </c>
      <c r="F25" s="10">
        <v>86</v>
      </c>
      <c r="G25" s="15">
        <f>AVERAGE(B25:F25)</f>
        <v>90.2</v>
      </c>
      <c r="H25" s="5"/>
      <c r="I25" s="5"/>
      <c r="J25" s="7"/>
      <c r="K25" s="7"/>
      <c r="L25" s="7"/>
      <c r="M25" s="7"/>
      <c r="N25" s="7"/>
      <c r="O25" s="23"/>
      <c r="P25" s="24">
        <v>43182</v>
      </c>
      <c r="Q25" s="24"/>
      <c r="R25" s="24"/>
      <c r="S25" s="24"/>
      <c r="T25" s="5"/>
      <c r="U25" s="5"/>
      <c r="V25" s="5"/>
    </row>
    <row r="26" spans="1:22" ht="12.75">
      <c r="A26" s="14" t="s">
        <v>26</v>
      </c>
      <c r="B26" s="10">
        <v>92</v>
      </c>
      <c r="C26" s="10">
        <v>90</v>
      </c>
      <c r="D26" s="10">
        <v>88</v>
      </c>
      <c r="E26" s="10">
        <v>91</v>
      </c>
      <c r="F26" s="10">
        <v>85</v>
      </c>
      <c r="G26" s="15">
        <f>AVERAGE(B26:F26)</f>
        <v>89.2</v>
      </c>
      <c r="H26" s="5"/>
      <c r="I26" s="5"/>
      <c r="J26" s="7"/>
      <c r="K26" s="7"/>
      <c r="L26" s="7"/>
      <c r="M26" s="7"/>
      <c r="N26" s="7"/>
      <c r="Q26" s="5"/>
      <c r="R26" s="5"/>
      <c r="S26" s="5"/>
      <c r="T26" s="5"/>
      <c r="U26" s="5"/>
      <c r="V26" s="5"/>
    </row>
    <row r="27" spans="1:22" ht="12.75">
      <c r="A27" s="14" t="s">
        <v>27</v>
      </c>
      <c r="B27" s="10">
        <v>92</v>
      </c>
      <c r="C27" s="10">
        <v>89</v>
      </c>
      <c r="D27" s="10">
        <v>95</v>
      </c>
      <c r="E27" s="10">
        <v>91</v>
      </c>
      <c r="F27" s="10">
        <v>91</v>
      </c>
      <c r="G27" s="15">
        <f>AVERAGE(B27:F27)</f>
        <v>91.6</v>
      </c>
      <c r="H27" s="5"/>
      <c r="I27" s="5"/>
      <c r="J27" s="7"/>
      <c r="K27" s="7"/>
      <c r="L27" s="7"/>
      <c r="M27" s="7"/>
      <c r="N27" s="7"/>
      <c r="O27" s="25"/>
      <c r="P27" s="7"/>
      <c r="Q27" s="5"/>
      <c r="R27" s="5"/>
      <c r="S27" s="5"/>
      <c r="T27" s="5"/>
      <c r="U27" s="5"/>
      <c r="V27" s="5"/>
    </row>
    <row r="28" spans="1:22" ht="12.75">
      <c r="A28" s="18" t="s">
        <v>9</v>
      </c>
      <c r="B28" s="10">
        <f>SUM(B22:B27)</f>
        <v>454</v>
      </c>
      <c r="C28" s="10">
        <f>SUM(C22:C27)</f>
        <v>447</v>
      </c>
      <c r="D28" s="10">
        <f>SUM(D22:D27)</f>
        <v>456</v>
      </c>
      <c r="E28" s="10">
        <f>SUM(E22:E27)</f>
        <v>456</v>
      </c>
      <c r="F28" s="10">
        <f>SUM(F22:F27)</f>
        <v>440</v>
      </c>
      <c r="G28" s="19">
        <f>SUM(B28:F28)</f>
        <v>2253</v>
      </c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18"/>
      <c r="B29" s="10"/>
      <c r="C29" s="10"/>
      <c r="D29" s="10"/>
      <c r="E29" s="10"/>
      <c r="F29" s="10"/>
      <c r="G29" s="19"/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5.75" customHeight="1">
      <c r="A30" s="9" t="s">
        <v>28</v>
      </c>
      <c r="B30" s="10"/>
      <c r="C30" s="10"/>
      <c r="D30" s="10"/>
      <c r="E30" s="10"/>
      <c r="F30" s="10" t="s">
        <v>20</v>
      </c>
      <c r="G30" s="15" t="s">
        <v>20</v>
      </c>
      <c r="H30" s="5"/>
      <c r="I30" s="5"/>
      <c r="J30" s="7"/>
      <c r="K30" s="7"/>
      <c r="L30" s="7"/>
      <c r="M30" s="7"/>
      <c r="N30" s="7"/>
      <c r="O30" s="5"/>
      <c r="P30" s="7"/>
      <c r="Q30" s="5"/>
      <c r="R30" s="5"/>
      <c r="S30" s="5"/>
      <c r="T30" s="5"/>
      <c r="U30" s="5"/>
      <c r="V30" s="5"/>
    </row>
    <row r="31" spans="1:22" ht="12.75">
      <c r="A31" s="14" t="s">
        <v>29</v>
      </c>
      <c r="B31" s="10">
        <v>91</v>
      </c>
      <c r="C31" s="10">
        <v>94</v>
      </c>
      <c r="D31" s="10">
        <v>94</v>
      </c>
      <c r="E31" s="10">
        <v>82</v>
      </c>
      <c r="F31" s="10">
        <v>89</v>
      </c>
      <c r="G31" s="15">
        <f>AVERAGE(B31:F31)</f>
        <v>90</v>
      </c>
      <c r="H31" s="5"/>
      <c r="I31" s="5"/>
      <c r="J31" s="7"/>
      <c r="K31" s="7"/>
      <c r="L31" s="7"/>
      <c r="M31" s="7"/>
      <c r="N31" s="7"/>
      <c r="O31" s="5"/>
      <c r="P31" s="7"/>
      <c r="Q31" s="5"/>
      <c r="R31" s="5"/>
      <c r="S31" s="5"/>
      <c r="T31" s="5"/>
      <c r="U31" s="5"/>
      <c r="V31" s="5"/>
    </row>
    <row r="32" spans="1:22" ht="12.75">
      <c r="A32" s="14" t="s">
        <v>30</v>
      </c>
      <c r="B32" s="10">
        <v>96</v>
      </c>
      <c r="C32" s="10">
        <v>94</v>
      </c>
      <c r="D32" s="10">
        <v>95</v>
      </c>
      <c r="E32" s="10">
        <v>94</v>
      </c>
      <c r="F32" s="10">
        <v>95</v>
      </c>
      <c r="G32" s="15">
        <f>AVERAGE(B32:F32)</f>
        <v>94.8</v>
      </c>
      <c r="H32" s="5"/>
      <c r="I32" s="5"/>
      <c r="J32" s="7"/>
      <c r="K32" s="7"/>
      <c r="L32" s="7"/>
      <c r="M32" s="7"/>
      <c r="N32" s="7"/>
      <c r="O32" s="5"/>
      <c r="P32" s="7"/>
      <c r="Q32" s="5"/>
      <c r="R32" s="5"/>
      <c r="S32" s="5"/>
      <c r="T32" s="5"/>
      <c r="U32" s="5"/>
      <c r="V32" s="5"/>
    </row>
    <row r="33" spans="1:22" ht="12.75">
      <c r="A33" s="14" t="s">
        <v>31</v>
      </c>
      <c r="B33" s="10">
        <v>97</v>
      </c>
      <c r="C33" s="10">
        <v>93</v>
      </c>
      <c r="D33" s="10">
        <v>94</v>
      </c>
      <c r="E33" s="10">
        <v>93</v>
      </c>
      <c r="F33" s="10">
        <v>93</v>
      </c>
      <c r="G33" s="15">
        <f>AVERAGE(B33:F33)</f>
        <v>94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4" t="s">
        <v>32</v>
      </c>
      <c r="B34" s="10">
        <v>89</v>
      </c>
      <c r="C34" s="10">
        <v>95</v>
      </c>
      <c r="D34" s="10">
        <v>93</v>
      </c>
      <c r="E34" s="10">
        <v>90</v>
      </c>
      <c r="F34" s="10">
        <v>97</v>
      </c>
      <c r="G34" s="15">
        <f>AVERAGE(B34:F34)</f>
        <v>92.8</v>
      </c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2.75">
      <c r="A35" s="14" t="s">
        <v>33</v>
      </c>
      <c r="B35" s="10">
        <v>87</v>
      </c>
      <c r="C35" s="10">
        <v>86</v>
      </c>
      <c r="D35" s="10">
        <v>90</v>
      </c>
      <c r="E35" s="10">
        <v>88</v>
      </c>
      <c r="F35" s="10">
        <v>88</v>
      </c>
      <c r="G35" s="15">
        <f>AVERAGE(B35:F35)</f>
        <v>87.8</v>
      </c>
      <c r="H35" s="5"/>
      <c r="I35" s="5"/>
      <c r="J35" s="7"/>
      <c r="K35" s="7"/>
      <c r="L35" s="7"/>
      <c r="M35" s="7"/>
      <c r="N35" s="7"/>
      <c r="O35" s="5"/>
      <c r="P35" s="5"/>
      <c r="Q35" s="5"/>
      <c r="R35" s="5"/>
      <c r="S35" s="5"/>
      <c r="T35" s="5"/>
      <c r="U35" s="5"/>
      <c r="V35" s="5"/>
    </row>
    <row r="36" spans="1:22" ht="12.75">
      <c r="A36" s="18" t="s">
        <v>9</v>
      </c>
      <c r="B36" s="10">
        <f>SUM(B31:B35)</f>
        <v>460</v>
      </c>
      <c r="C36" s="10">
        <f>SUM(C31:C35)</f>
        <v>462</v>
      </c>
      <c r="D36" s="10">
        <f>SUM(D31:D35)</f>
        <v>466</v>
      </c>
      <c r="E36" s="10">
        <f>SUM(E31:E35)</f>
        <v>447</v>
      </c>
      <c r="F36" s="10">
        <f>SUM(F31:F35)</f>
        <v>462</v>
      </c>
      <c r="G36" s="19">
        <f>SUM(B36:F36)</f>
        <v>2297</v>
      </c>
      <c r="H36" s="5"/>
      <c r="I36" s="5"/>
      <c r="J36" s="7"/>
      <c r="K36" s="7"/>
      <c r="L36" s="7"/>
      <c r="M36" s="7"/>
      <c r="N36" s="7"/>
      <c r="O36" s="5"/>
      <c r="P36" s="5"/>
      <c r="Q36" s="5"/>
      <c r="R36" s="5"/>
      <c r="S36" s="5"/>
      <c r="T36" s="5"/>
      <c r="U36" s="5"/>
      <c r="V36" s="5"/>
    </row>
    <row r="37" spans="1:22" ht="12.75">
      <c r="A37" s="18"/>
      <c r="B37" s="10"/>
      <c r="C37" s="10"/>
      <c r="D37" s="10"/>
      <c r="E37" s="10"/>
      <c r="F37" s="10"/>
      <c r="G37" s="19"/>
      <c r="H37" s="5"/>
      <c r="I37" s="5"/>
      <c r="J37" s="7"/>
      <c r="K37" s="7"/>
      <c r="L37" s="7"/>
      <c r="M37" s="7"/>
      <c r="N37" s="7"/>
      <c r="O37" s="5"/>
      <c r="P37" s="5"/>
      <c r="Q37" s="5"/>
      <c r="R37" s="5"/>
      <c r="S37" s="5"/>
      <c r="T37" s="5"/>
      <c r="U37" s="5"/>
      <c r="V37" s="5"/>
    </row>
    <row r="38" spans="1:22" ht="15.75" customHeight="1">
      <c r="A38" s="9" t="s">
        <v>34</v>
      </c>
      <c r="B38" s="10"/>
      <c r="C38" s="10"/>
      <c r="D38" s="10"/>
      <c r="E38" s="10"/>
      <c r="F38" s="10" t="s">
        <v>20</v>
      </c>
      <c r="G38" s="15" t="s">
        <v>20</v>
      </c>
      <c r="H38" s="5"/>
      <c r="I38" s="5"/>
      <c r="J38" s="7"/>
      <c r="K38" s="7"/>
      <c r="L38" s="7"/>
      <c r="M38" s="7"/>
      <c r="N38" s="7"/>
      <c r="O38" s="5"/>
      <c r="P38" s="26"/>
      <c r="Q38" s="5"/>
      <c r="R38" s="5"/>
      <c r="S38" s="5"/>
      <c r="T38" s="5"/>
      <c r="U38" s="5"/>
      <c r="V38" s="5"/>
    </row>
    <row r="39" spans="1:22" ht="12.75">
      <c r="A39" s="14" t="s">
        <v>35</v>
      </c>
      <c r="B39" s="10">
        <v>93</v>
      </c>
      <c r="C39" s="10">
        <v>94</v>
      </c>
      <c r="D39" s="10">
        <v>94</v>
      </c>
      <c r="E39" s="10">
        <v>92</v>
      </c>
      <c r="F39" s="10">
        <v>95</v>
      </c>
      <c r="G39" s="15">
        <f>AVERAGE(B39:F39)</f>
        <v>93.6</v>
      </c>
      <c r="H39" s="5"/>
      <c r="I39" s="5"/>
      <c r="J39" s="7"/>
      <c r="K39" s="7"/>
      <c r="L39" s="7"/>
      <c r="M39" s="7"/>
      <c r="N39" s="7"/>
      <c r="O39" s="5"/>
      <c r="P39" s="5"/>
      <c r="Q39" s="7"/>
      <c r="R39" s="7"/>
      <c r="S39" s="7"/>
      <c r="T39" s="5"/>
      <c r="U39" s="5"/>
      <c r="V39" s="5"/>
    </row>
    <row r="40" spans="1:22" ht="12.75">
      <c r="A40" s="14" t="s">
        <v>36</v>
      </c>
      <c r="B40" s="10">
        <v>92</v>
      </c>
      <c r="C40" s="10">
        <v>94</v>
      </c>
      <c r="D40" s="10">
        <v>90</v>
      </c>
      <c r="E40" s="10">
        <v>93</v>
      </c>
      <c r="F40" s="10">
        <v>95</v>
      </c>
      <c r="G40" s="15">
        <f>AVERAGE(B40:F40)</f>
        <v>92.8</v>
      </c>
      <c r="H40" s="5"/>
      <c r="I40" s="5"/>
      <c r="J40" s="7"/>
      <c r="K40" s="7"/>
      <c r="L40" s="7"/>
      <c r="M40" s="7"/>
      <c r="N40" s="7"/>
      <c r="O40" s="5"/>
      <c r="P40" s="5"/>
      <c r="Q40" s="7"/>
      <c r="R40" s="7"/>
      <c r="S40" s="7"/>
      <c r="T40" s="5"/>
      <c r="U40" s="5"/>
      <c r="V40" s="5"/>
    </row>
    <row r="41" spans="1:22" ht="12.75">
      <c r="A41" s="14" t="s">
        <v>37</v>
      </c>
      <c r="B41" s="10">
        <v>93</v>
      </c>
      <c r="C41" s="10">
        <v>91</v>
      </c>
      <c r="D41" s="10">
        <v>91</v>
      </c>
      <c r="E41" s="10">
        <v>95</v>
      </c>
      <c r="F41" s="10">
        <v>89</v>
      </c>
      <c r="G41" s="15">
        <f>AVERAGE(B41:F41)</f>
        <v>91.8</v>
      </c>
      <c r="H41" s="5"/>
      <c r="I41" s="5"/>
      <c r="J41" s="7"/>
      <c r="K41" s="7"/>
      <c r="L41" s="7"/>
      <c r="M41" s="7"/>
      <c r="N41" s="7"/>
      <c r="O41" s="5"/>
      <c r="P41" s="5"/>
      <c r="Q41" s="5"/>
      <c r="R41" s="5"/>
      <c r="S41" s="5"/>
      <c r="T41" s="5"/>
      <c r="U41" s="5"/>
      <c r="V41" s="5"/>
    </row>
    <row r="42" spans="1:22" ht="12.75">
      <c r="A42" s="14" t="s">
        <v>38</v>
      </c>
      <c r="B42" s="10">
        <v>94</v>
      </c>
      <c r="C42" s="10">
        <v>91</v>
      </c>
      <c r="D42" s="10">
        <v>91</v>
      </c>
      <c r="E42" s="10">
        <v>89</v>
      </c>
      <c r="F42" s="10">
        <v>88</v>
      </c>
      <c r="G42" s="15">
        <f>AVERAGE(B42:F42)</f>
        <v>90.6</v>
      </c>
      <c r="H42" s="5"/>
      <c r="I42" s="5"/>
      <c r="J42" s="7"/>
      <c r="K42" s="7"/>
      <c r="L42" s="7"/>
      <c r="M42" s="7"/>
      <c r="N42" s="7"/>
      <c r="O42" s="5"/>
      <c r="P42" s="5"/>
      <c r="Q42" s="5"/>
      <c r="R42" s="5"/>
      <c r="S42" s="5"/>
      <c r="T42" s="5"/>
      <c r="U42" s="5"/>
      <c r="V42" s="5"/>
    </row>
    <row r="43" spans="1:22" ht="12.75">
      <c r="A43" s="14" t="s">
        <v>39</v>
      </c>
      <c r="B43" s="10">
        <v>91</v>
      </c>
      <c r="C43" s="10">
        <v>94</v>
      </c>
      <c r="D43" s="10">
        <v>94</v>
      </c>
      <c r="E43" s="10">
        <v>92</v>
      </c>
      <c r="F43" s="10">
        <v>96</v>
      </c>
      <c r="G43" s="15">
        <f>AVERAGE(B43:F43)</f>
        <v>93.4</v>
      </c>
      <c r="H43" s="5"/>
      <c r="I43" s="5"/>
      <c r="J43" s="7"/>
      <c r="K43" s="7"/>
      <c r="L43" s="7"/>
      <c r="M43" s="7"/>
      <c r="N43" s="7"/>
      <c r="O43" s="5"/>
      <c r="P43" s="5"/>
      <c r="Q43" s="5"/>
      <c r="R43" s="5"/>
      <c r="S43" s="5"/>
      <c r="T43" s="5"/>
      <c r="U43" s="5"/>
      <c r="V43" s="5"/>
    </row>
    <row r="44" spans="1:22" ht="12.75">
      <c r="A44" s="18" t="s">
        <v>9</v>
      </c>
      <c r="B44" s="10">
        <f>SUM(B39:B43)</f>
        <v>463</v>
      </c>
      <c r="C44" s="10">
        <f>SUM(C39:C43)</f>
        <v>464</v>
      </c>
      <c r="D44" s="10">
        <f>SUM(D39:D43)</f>
        <v>460</v>
      </c>
      <c r="E44" s="10">
        <f>SUM(E39:E43)</f>
        <v>461</v>
      </c>
      <c r="F44" s="10">
        <f>SUM(F39:F43)</f>
        <v>463</v>
      </c>
      <c r="G44" s="19">
        <f>SUM(B44:F44)</f>
        <v>2311</v>
      </c>
      <c r="H44" s="5"/>
      <c r="I44" s="5"/>
      <c r="J44" s="7"/>
      <c r="K44" s="7"/>
      <c r="L44" s="7"/>
      <c r="M44" s="7"/>
      <c r="N44" s="7"/>
      <c r="O44" s="5"/>
      <c r="P44" s="5"/>
      <c r="Q44" s="5"/>
      <c r="R44" s="5"/>
      <c r="S44" s="5"/>
      <c r="T44" s="5"/>
      <c r="U44" s="5"/>
      <c r="V44" s="5"/>
    </row>
    <row r="45" spans="1:256" ht="12.75">
      <c r="A45" s="18"/>
      <c r="B45" s="10"/>
      <c r="C45" s="10"/>
      <c r="D45" s="10"/>
      <c r="E45" s="10"/>
      <c r="F45" s="10"/>
      <c r="G45" s="19"/>
      <c r="H45" s="5"/>
      <c r="I45" s="5"/>
      <c r="J45" s="7"/>
      <c r="K45" s="7"/>
      <c r="L45" s="7"/>
      <c r="M45" s="7"/>
      <c r="N45" s="7"/>
      <c r="O45" s="27" t="s">
        <v>40</v>
      </c>
      <c r="P45" s="27"/>
      <c r="Q45" s="27"/>
      <c r="R45" s="27"/>
      <c r="S45" s="27"/>
      <c r="T45" s="27"/>
      <c r="U45" s="7" t="s">
        <v>9</v>
      </c>
      <c r="V45" s="7" t="s">
        <v>41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9" t="s">
        <v>42</v>
      </c>
      <c r="B46" s="10"/>
      <c r="C46" s="10"/>
      <c r="D46" s="10"/>
      <c r="E46" s="10"/>
      <c r="F46" s="10" t="s">
        <v>20</v>
      </c>
      <c r="G46" s="15" t="s">
        <v>20</v>
      </c>
      <c r="H46" s="5"/>
      <c r="I46" s="5" t="str">
        <f>$A3</f>
        <v>DAUNTSEY'S C</v>
      </c>
      <c r="J46" s="28">
        <f>B10</f>
        <v>465</v>
      </c>
      <c r="K46" s="28">
        <f>C10</f>
        <v>460</v>
      </c>
      <c r="L46" s="28">
        <f>D10</f>
        <v>456</v>
      </c>
      <c r="M46" s="28">
        <f>E10</f>
        <v>457</v>
      </c>
      <c r="N46" s="28">
        <f>F10</f>
        <v>465</v>
      </c>
      <c r="O46" s="29" t="str">
        <f>$A3</f>
        <v>DAUNTSEY'S C</v>
      </c>
      <c r="P46" s="7">
        <f>IF(B10=0,0,RANK(J46,J46:J51,1))</f>
        <v>4</v>
      </c>
      <c r="Q46" s="7">
        <f>IF(C10=0,0,RANK(K46,K46:K51,1))</f>
        <v>2</v>
      </c>
      <c r="R46" s="7">
        <f>IF(D10=0,0,RANK(L46,L46:L51,1))</f>
        <v>2</v>
      </c>
      <c r="S46" s="7">
        <f>IF(E10=0,0,RANK(M46,M46:M51,1))</f>
        <v>4</v>
      </c>
      <c r="T46" s="7">
        <f>IF(F10=0,0,RANK(N46,N46:N51,1))</f>
        <v>6</v>
      </c>
      <c r="U46" s="30">
        <f>(SUM(P46:T46))</f>
        <v>18</v>
      </c>
      <c r="V46" s="7">
        <f>RANK(U46,U$46:U$51)</f>
        <v>3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 customHeight="1">
      <c r="A47" s="14" t="s">
        <v>43</v>
      </c>
      <c r="B47" s="10">
        <v>88</v>
      </c>
      <c r="C47" s="10">
        <v>91</v>
      </c>
      <c r="D47" s="10">
        <v>93</v>
      </c>
      <c r="E47" s="10">
        <v>84</v>
      </c>
      <c r="F47" s="10">
        <v>89</v>
      </c>
      <c r="G47" s="15">
        <f>AVERAGE(B47:F47)</f>
        <v>89</v>
      </c>
      <c r="H47" s="5"/>
      <c r="I47" s="5" t="str">
        <f>$A12</f>
        <v>LANCING COLLEGE A</v>
      </c>
      <c r="J47" s="28">
        <f>B19</f>
        <v>472</v>
      </c>
      <c r="K47" s="28">
        <f>C19</f>
        <v>462</v>
      </c>
      <c r="L47" s="28">
        <f>D19</f>
        <v>451</v>
      </c>
      <c r="M47" s="28">
        <f>E19</f>
        <v>461</v>
      </c>
      <c r="N47" s="28">
        <f>F19</f>
        <v>453</v>
      </c>
      <c r="O47" s="29" t="str">
        <f>$A12</f>
        <v>LANCING COLLEGE A</v>
      </c>
      <c r="P47" s="7">
        <f>IF(B19=0,0,RANK(J47,J46:J51,1))</f>
        <v>6</v>
      </c>
      <c r="Q47" s="7">
        <f>IF(C19=0,0,RANK(K47,K46:K51,1))</f>
        <v>3</v>
      </c>
      <c r="R47" s="7">
        <f>IF(D19=0,0,RANK(L47,L46:L51,1))</f>
        <v>1</v>
      </c>
      <c r="S47" s="7">
        <f>IF(E19=0,0,RANK(M47,M46:M51,1))</f>
        <v>5</v>
      </c>
      <c r="T47" s="7">
        <f>IF(F19=0,0,RANK(N47,N46:N51,1))</f>
        <v>2</v>
      </c>
      <c r="U47" s="30">
        <f>(SUM(P47:T47))</f>
        <v>17</v>
      </c>
      <c r="V47" s="7">
        <f>RANK(U47,U$46:U$51)</f>
        <v>4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4" t="s">
        <v>44</v>
      </c>
      <c r="B48" s="10">
        <v>95</v>
      </c>
      <c r="C48" s="10">
        <v>95</v>
      </c>
      <c r="D48" s="10">
        <v>82</v>
      </c>
      <c r="E48" s="10">
        <v>92</v>
      </c>
      <c r="F48" s="10">
        <v>95</v>
      </c>
      <c r="G48" s="15">
        <f>AVERAGE(B48:F48)</f>
        <v>91.8</v>
      </c>
      <c r="H48" s="5"/>
      <c r="I48" s="5" t="str">
        <f>$A21</f>
        <v>ST. ALBANS B</v>
      </c>
      <c r="J48" s="28">
        <f>B28</f>
        <v>454</v>
      </c>
      <c r="K48" s="28">
        <f>C28</f>
        <v>447</v>
      </c>
      <c r="L48" s="28">
        <f>D28</f>
        <v>456</v>
      </c>
      <c r="M48" s="28">
        <f>E28</f>
        <v>456</v>
      </c>
      <c r="N48" s="28">
        <f>F28</f>
        <v>440</v>
      </c>
      <c r="O48" s="29" t="str">
        <f>$A21</f>
        <v>ST. ALBANS B</v>
      </c>
      <c r="P48" s="7">
        <f>IF(B28=0,0,RANK(J48,J46:J51,1))</f>
        <v>1</v>
      </c>
      <c r="Q48" s="7">
        <f>IF(C28=0,0,RANK(K48,K46:K51,1))</f>
        <v>1</v>
      </c>
      <c r="R48" s="7">
        <f>IF(D28=0,0,RANK(L48,L46:L51,1))</f>
        <v>2</v>
      </c>
      <c r="S48" s="7">
        <f>IF(E28=0,0,RANK(M48,M46:M51,1))</f>
        <v>3</v>
      </c>
      <c r="T48" s="7">
        <f>IF(F28=0,0,RANK(N48,N46:N51,1))</f>
        <v>1</v>
      </c>
      <c r="U48" s="30">
        <f>(SUM(P48:T48))</f>
        <v>8</v>
      </c>
      <c r="V48" s="7">
        <f>RANK(U48,U$46:U$51)</f>
        <v>6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4" t="s">
        <v>45</v>
      </c>
      <c r="B49" s="10">
        <v>95</v>
      </c>
      <c r="C49" s="10">
        <v>91</v>
      </c>
      <c r="D49" s="10">
        <v>98</v>
      </c>
      <c r="E49" s="10">
        <v>94</v>
      </c>
      <c r="F49" s="10">
        <v>97</v>
      </c>
      <c r="G49" s="15">
        <f>AVERAGE(B49:F49)</f>
        <v>95</v>
      </c>
      <c r="H49" s="5"/>
      <c r="I49" s="5" t="str">
        <f>$A30</f>
        <v>THE PERSE B</v>
      </c>
      <c r="J49" s="28">
        <f>B36</f>
        <v>460</v>
      </c>
      <c r="K49" s="28">
        <f>C36</f>
        <v>462</v>
      </c>
      <c r="L49" s="28">
        <f>D36</f>
        <v>466</v>
      </c>
      <c r="M49" s="28">
        <f>E36</f>
        <v>447</v>
      </c>
      <c r="N49" s="28">
        <f>F36</f>
        <v>462</v>
      </c>
      <c r="O49" s="29" t="str">
        <f>$A30</f>
        <v>THE PERSE B</v>
      </c>
      <c r="P49" s="7">
        <f>IF(B36=0,0,RANK(J49,J46:J51,1))</f>
        <v>2</v>
      </c>
      <c r="Q49" s="7">
        <f>IF(C36=0,0,RANK(K49,K46:K51,1))</f>
        <v>3</v>
      </c>
      <c r="R49" s="7">
        <f>IF(D36=0,0,RANK(L49,L46:L51,1))</f>
        <v>6</v>
      </c>
      <c r="S49" s="7">
        <f>IF(E36=0,0,RANK(M49,M46:M51,1))</f>
        <v>1</v>
      </c>
      <c r="T49" s="7">
        <f>IF(F36=0,0,RANK(N49,N46:N51,1))</f>
        <v>3</v>
      </c>
      <c r="U49" s="30">
        <f>(SUM(P49:T49))</f>
        <v>15</v>
      </c>
      <c r="V49" s="7">
        <f>RANK(U49,U$46:U$51)</f>
        <v>5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4" t="s">
        <v>46</v>
      </c>
      <c r="B50" s="10">
        <v>91</v>
      </c>
      <c r="C50" s="10">
        <v>92</v>
      </c>
      <c r="D50" s="10">
        <v>95</v>
      </c>
      <c r="E50" s="10">
        <v>93</v>
      </c>
      <c r="F50" s="10">
        <v>89</v>
      </c>
      <c r="G50" s="15">
        <f>AVERAGE(B50:F50)</f>
        <v>92</v>
      </c>
      <c r="H50" s="31"/>
      <c r="I50" s="31" t="str">
        <f>$A38</f>
        <v>VICTORIA COLLEGE A</v>
      </c>
      <c r="J50" s="28">
        <f>B44</f>
        <v>463</v>
      </c>
      <c r="K50" s="28">
        <f>C44</f>
        <v>464</v>
      </c>
      <c r="L50" s="28">
        <f>D44</f>
        <v>460</v>
      </c>
      <c r="M50" s="28">
        <f>E44</f>
        <v>461</v>
      </c>
      <c r="N50" s="28">
        <f>F44</f>
        <v>463</v>
      </c>
      <c r="O50" s="25" t="str">
        <f>$A38</f>
        <v>VICTORIA COLLEGE A</v>
      </c>
      <c r="P50" s="7">
        <f>IF(B44=0,0,RANK(J50,J46:J51,1))</f>
        <v>3</v>
      </c>
      <c r="Q50" s="7">
        <f>IF(C44=0,0,RANK(K50,K46:K51,1))</f>
        <v>6</v>
      </c>
      <c r="R50" s="7">
        <f>IF(D44=0,0,RANK(L50,L46:L51,1))</f>
        <v>4</v>
      </c>
      <c r="S50" s="7">
        <f>IF(E44=0,0,RANK(M50,M46:M51,1))</f>
        <v>5</v>
      </c>
      <c r="T50" s="7">
        <f>IF(F44=0,0,RANK(N50,N46:N51,1))</f>
        <v>4</v>
      </c>
      <c r="U50" s="30">
        <f>(SUM(P50:T50))</f>
        <v>22</v>
      </c>
      <c r="V50" s="7">
        <f>RANK(U50,U$46:U$51)</f>
        <v>1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4" t="s">
        <v>47</v>
      </c>
      <c r="B51" s="10">
        <v>96</v>
      </c>
      <c r="C51" s="10">
        <v>94</v>
      </c>
      <c r="D51" s="10">
        <v>95</v>
      </c>
      <c r="E51" s="10">
        <v>92</v>
      </c>
      <c r="F51" s="10">
        <v>94</v>
      </c>
      <c r="G51" s="15">
        <f>AVERAGE(B51:F51)</f>
        <v>94.2</v>
      </c>
      <c r="H51" s="31"/>
      <c r="I51" s="31" t="str">
        <f>$A46</f>
        <v>WESTMINSTER A</v>
      </c>
      <c r="J51" s="28">
        <f>B52</f>
        <v>465</v>
      </c>
      <c r="K51" s="28">
        <f>C52</f>
        <v>463</v>
      </c>
      <c r="L51" s="28">
        <f>D52</f>
        <v>463</v>
      </c>
      <c r="M51" s="28">
        <f>E52</f>
        <v>455</v>
      </c>
      <c r="N51" s="28">
        <f>F52</f>
        <v>464</v>
      </c>
      <c r="O51" s="25" t="str">
        <f>$A46</f>
        <v>WESTMINSTER A</v>
      </c>
      <c r="P51" s="7">
        <f>IF(B52=0,0,RANK(J51,J46:J51,1))</f>
        <v>4</v>
      </c>
      <c r="Q51" s="7">
        <f>IF(C52=0,0,RANK(K51,K46:K51,1))</f>
        <v>5</v>
      </c>
      <c r="R51" s="7">
        <f>IF(D52=0,0,RANK(L51,L46:L51,1))</f>
        <v>5</v>
      </c>
      <c r="S51" s="7">
        <f>IF(E52=0,0,RANK(M51,M46:M51,1))</f>
        <v>2</v>
      </c>
      <c r="T51" s="7">
        <f>IF(F52=0,0,RANK(N51,N46:N51,1))</f>
        <v>5</v>
      </c>
      <c r="U51" s="30">
        <f>(SUM(P51:T51))</f>
        <v>21</v>
      </c>
      <c r="V51" s="7">
        <f>RANK(U51,U$46:U$51)</f>
        <v>2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8" t="s">
        <v>9</v>
      </c>
      <c r="B52" s="10">
        <f>SUM(B47:B51)</f>
        <v>465</v>
      </c>
      <c r="C52" s="10">
        <f>SUM(C47:C51)</f>
        <v>463</v>
      </c>
      <c r="D52" s="10">
        <f>SUM(D47:D51)</f>
        <v>463</v>
      </c>
      <c r="E52" s="10">
        <f>SUM(E47:E51)</f>
        <v>455</v>
      </c>
      <c r="F52" s="10">
        <f>SUM(F47:F51)</f>
        <v>464</v>
      </c>
      <c r="G52" s="19">
        <f>SUM(B52:F52)</f>
        <v>2310</v>
      </c>
      <c r="H52" s="31"/>
      <c r="I52" s="31"/>
      <c r="J52" s="32"/>
      <c r="K52" s="32"/>
      <c r="L52" s="32"/>
      <c r="M52" s="32"/>
      <c r="N52" s="32"/>
      <c r="O52" s="25"/>
      <c r="P52" s="7"/>
      <c r="Q52" s="7"/>
      <c r="R52" s="7"/>
      <c r="S52" s="7"/>
      <c r="T52" s="7"/>
      <c r="U52" s="30"/>
      <c r="V52" s="7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/>
      <c r="H53" s="31"/>
      <c r="I53" s="31"/>
      <c r="J53" s="32"/>
      <c r="K53" s="32"/>
      <c r="L53" s="32"/>
      <c r="M53" s="32"/>
      <c r="N53" s="32"/>
      <c r="O53" s="25"/>
      <c r="P53" s="7"/>
      <c r="Q53" s="7"/>
      <c r="R53" s="7"/>
      <c r="S53" s="7"/>
      <c r="T53" s="7"/>
      <c r="U53" s="30"/>
      <c r="V53" s="7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8"/>
      <c r="B54" s="10"/>
      <c r="C54" s="10"/>
      <c r="D54" s="10"/>
      <c r="E54" s="10"/>
      <c r="F54" s="10"/>
      <c r="G54" s="15"/>
      <c r="H54" s="31"/>
      <c r="I54" s="5"/>
      <c r="J54" s="7"/>
      <c r="K54" s="7"/>
      <c r="L54" s="7"/>
      <c r="M54" s="7"/>
      <c r="N54" s="7"/>
      <c r="O54" s="5"/>
      <c r="P54" s="5"/>
      <c r="Q54" s="5"/>
      <c r="R54" s="5"/>
      <c r="S54" s="5"/>
      <c r="T54" s="5"/>
      <c r="U54" s="5"/>
      <c r="V54" s="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33"/>
      <c r="B55" s="7"/>
      <c r="C55" s="10"/>
      <c r="D55" s="10"/>
      <c r="E55" s="18"/>
      <c r="F55" s="19"/>
      <c r="G55" s="34"/>
      <c r="H55" s="31"/>
      <c r="I55" s="31"/>
      <c r="J55" s="7"/>
      <c r="K55" s="7"/>
      <c r="L55" s="7"/>
      <c r="M55" s="7"/>
      <c r="N55" s="7"/>
      <c r="O55" s="31"/>
      <c r="P55" s="31"/>
      <c r="Q55" s="31"/>
      <c r="R55" s="31"/>
      <c r="S55" s="31"/>
      <c r="T55" s="31"/>
      <c r="U55" s="31"/>
      <c r="V55" s="31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33"/>
      <c r="B56" s="7"/>
      <c r="C56" s="10"/>
      <c r="D56" s="10"/>
      <c r="E56" s="18"/>
      <c r="F56" s="19"/>
      <c r="G56" s="34"/>
      <c r="H56" s="31"/>
      <c r="I56" s="31"/>
      <c r="J56" s="7"/>
      <c r="K56" s="7"/>
      <c r="L56" s="7"/>
      <c r="M56" s="7"/>
      <c r="N56" s="7"/>
      <c r="O56" s="31"/>
      <c r="P56" s="31"/>
      <c r="Q56" s="31"/>
      <c r="R56" s="31"/>
      <c r="S56" s="31"/>
      <c r="T56" s="31"/>
      <c r="U56" s="31"/>
      <c r="V56" s="31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3"/>
      <c r="B57" s="7"/>
      <c r="C57" s="10"/>
      <c r="D57" s="10"/>
      <c r="E57" s="18"/>
      <c r="F57" s="19"/>
      <c r="G57" s="34"/>
      <c r="H57" s="31"/>
      <c r="I57" s="31"/>
      <c r="J57" s="7"/>
      <c r="K57" s="7"/>
      <c r="L57" s="7"/>
      <c r="M57" s="7"/>
      <c r="N57" s="7"/>
      <c r="O57" s="31"/>
      <c r="P57" s="31"/>
      <c r="Q57" s="31"/>
      <c r="R57" s="31"/>
      <c r="S57" s="31"/>
      <c r="T57" s="31"/>
      <c r="U57" s="31"/>
      <c r="V57" s="31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3"/>
      <c r="B58" s="7"/>
      <c r="C58" s="10"/>
      <c r="D58" s="10"/>
      <c r="E58" s="18"/>
      <c r="F58" s="19"/>
      <c r="G58" s="34"/>
      <c r="H58" s="31"/>
      <c r="I58" s="31"/>
      <c r="J58" s="7"/>
      <c r="K58" s="7"/>
      <c r="L58" s="7"/>
      <c r="M58" s="7"/>
      <c r="N58" s="7"/>
      <c r="O58" s="31"/>
      <c r="P58" s="31"/>
      <c r="Q58" s="31"/>
      <c r="R58" s="31"/>
      <c r="S58" s="31"/>
      <c r="T58" s="31"/>
      <c r="U58" s="31"/>
      <c r="V58" s="31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4" t="str">
        <f>A1</f>
        <v>BSSRA Spring League 2018  Section 1 - Division 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 s="35"/>
      <c r="K61" s="35"/>
      <c r="L61" s="35"/>
      <c r="M61" s="35"/>
      <c r="N61" s="35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36"/>
      <c r="B62"/>
      <c r="C62"/>
      <c r="D62"/>
      <c r="E62"/>
      <c r="F62"/>
      <c r="G62"/>
      <c r="H62"/>
      <c r="I62"/>
      <c r="J62" s="35"/>
      <c r="K62" s="35"/>
      <c r="L62" s="35"/>
      <c r="M62" s="35"/>
      <c r="N62" s="35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7" t="s">
        <v>48</v>
      </c>
      <c r="B63" s="38" t="s">
        <v>49</v>
      </c>
      <c r="C63" s="38"/>
      <c r="D63" s="38"/>
      <c r="E63" s="38"/>
      <c r="F63" s="39"/>
      <c r="G63" s="40" t="s">
        <v>2</v>
      </c>
      <c r="H63" s="22"/>
      <c r="I63" s="22"/>
      <c r="J63" s="41"/>
      <c r="K63" s="41"/>
      <c r="L63" s="41"/>
      <c r="M63" s="41"/>
      <c r="N63" s="41"/>
      <c r="O63" s="37" t="s">
        <v>50</v>
      </c>
      <c r="P63" s="38" t="s">
        <v>49</v>
      </c>
      <c r="Q63" s="38"/>
      <c r="R63" s="38"/>
      <c r="S63" s="38"/>
      <c r="T63" s="39"/>
      <c r="U63" s="40" t="s">
        <v>2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42"/>
      <c r="B64" s="10">
        <v>1</v>
      </c>
      <c r="C64" s="10">
        <v>2</v>
      </c>
      <c r="D64" s="10">
        <v>3</v>
      </c>
      <c r="E64" s="10">
        <v>4</v>
      </c>
      <c r="F64" s="10">
        <v>5</v>
      </c>
      <c r="G64" s="43"/>
      <c r="H64" s="22"/>
      <c r="I64" s="22"/>
      <c r="J64" s="41"/>
      <c r="K64" s="41"/>
      <c r="L64" s="41"/>
      <c r="M64" s="41"/>
      <c r="N64" s="41"/>
      <c r="O64" s="42"/>
      <c r="P64" s="10">
        <v>1</v>
      </c>
      <c r="Q64" s="10">
        <v>2</v>
      </c>
      <c r="R64" s="10">
        <v>3</v>
      </c>
      <c r="S64" s="10">
        <v>4</v>
      </c>
      <c r="T64" s="10">
        <v>5</v>
      </c>
      <c r="U64" s="43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44" t="s">
        <v>21</v>
      </c>
      <c r="B65" s="7">
        <v>92</v>
      </c>
      <c r="C65" s="7">
        <v>91</v>
      </c>
      <c r="D65" s="7">
        <v>89</v>
      </c>
      <c r="E65" s="7">
        <v>91</v>
      </c>
      <c r="F65" s="7">
        <v>91</v>
      </c>
      <c r="G65" s="45">
        <f>AVERAGE(B65:F65)</f>
        <v>90.8</v>
      </c>
      <c r="H65" s="31"/>
      <c r="I65" s="31"/>
      <c r="J65" s="46"/>
      <c r="K65" s="46"/>
      <c r="L65" s="46"/>
      <c r="M65" s="46"/>
      <c r="N65" s="46"/>
      <c r="O65" s="44" t="s">
        <v>18</v>
      </c>
      <c r="P65" s="7">
        <v>98</v>
      </c>
      <c r="Q65" s="7">
        <v>97</v>
      </c>
      <c r="R65" s="7">
        <v>97</v>
      </c>
      <c r="S65" s="7">
        <v>95</v>
      </c>
      <c r="T65" s="3">
        <v>94</v>
      </c>
      <c r="U65" s="45">
        <f>AVERAGE(P65:T65)</f>
        <v>96.2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44" t="s">
        <v>3</v>
      </c>
      <c r="B66" s="7">
        <v>94</v>
      </c>
      <c r="C66" s="7">
        <v>92</v>
      </c>
      <c r="D66" s="7">
        <v>89</v>
      </c>
      <c r="E66" s="7">
        <v>91</v>
      </c>
      <c r="F66" s="7">
        <v>89</v>
      </c>
      <c r="G66" s="45">
        <f>AVERAGE(B66:F66)</f>
        <v>91</v>
      </c>
      <c r="H66" s="31"/>
      <c r="I66" s="31"/>
      <c r="J66" s="46"/>
      <c r="K66" s="46"/>
      <c r="L66" s="46"/>
      <c r="M66" s="46"/>
      <c r="N66" s="46"/>
      <c r="O66" s="44" t="s">
        <v>45</v>
      </c>
      <c r="P66" s="7">
        <v>95</v>
      </c>
      <c r="Q66" s="7">
        <v>91</v>
      </c>
      <c r="R66" s="7">
        <v>98</v>
      </c>
      <c r="S66" s="7">
        <v>94</v>
      </c>
      <c r="T66" s="7">
        <v>97</v>
      </c>
      <c r="U66" s="45">
        <f>AVERAGE(P66:T66)</f>
        <v>95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44" t="s">
        <v>4</v>
      </c>
      <c r="B67" s="7">
        <v>91</v>
      </c>
      <c r="C67" s="7">
        <v>93</v>
      </c>
      <c r="D67" s="7">
        <v>93</v>
      </c>
      <c r="E67" s="7">
        <v>89</v>
      </c>
      <c r="F67" s="7">
        <v>92</v>
      </c>
      <c r="G67" s="45">
        <f>AVERAGE(B67:F67)</f>
        <v>91.6</v>
      </c>
      <c r="H67" s="31"/>
      <c r="I67" s="31"/>
      <c r="J67" s="46"/>
      <c r="K67" s="46"/>
      <c r="L67" s="46"/>
      <c r="M67" s="46"/>
      <c r="N67" s="46"/>
      <c r="O67" s="44" t="s">
        <v>30</v>
      </c>
      <c r="P67" s="7">
        <v>96</v>
      </c>
      <c r="Q67" s="7">
        <v>94</v>
      </c>
      <c r="R67" s="7">
        <v>95</v>
      </c>
      <c r="S67" s="7">
        <v>94</v>
      </c>
      <c r="T67" s="7">
        <v>95</v>
      </c>
      <c r="U67" s="45">
        <f>AVERAGE(P67:T67)</f>
        <v>94.8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4" t="s">
        <v>29</v>
      </c>
      <c r="B68" s="7">
        <v>91</v>
      </c>
      <c r="C68" s="7">
        <v>94</v>
      </c>
      <c r="D68" s="7">
        <v>94</v>
      </c>
      <c r="E68" s="7">
        <v>82</v>
      </c>
      <c r="F68" s="7">
        <v>89</v>
      </c>
      <c r="G68" s="45">
        <f>AVERAGE(B68:F68)</f>
        <v>90</v>
      </c>
      <c r="H68" s="31"/>
      <c r="I68" s="31"/>
      <c r="J68" s="46"/>
      <c r="K68" s="46"/>
      <c r="L68" s="46"/>
      <c r="M68" s="46"/>
      <c r="N68" s="46"/>
      <c r="O68" s="44" t="s">
        <v>6</v>
      </c>
      <c r="P68" s="7">
        <v>94</v>
      </c>
      <c r="Q68" s="7">
        <v>92</v>
      </c>
      <c r="R68" s="7">
        <v>96</v>
      </c>
      <c r="S68" s="7">
        <v>91</v>
      </c>
      <c r="T68" s="7">
        <v>98</v>
      </c>
      <c r="U68" s="45">
        <f>AVERAGE(P68:T68)</f>
        <v>94.2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44" t="s">
        <v>5</v>
      </c>
      <c r="B69" s="7">
        <v>94</v>
      </c>
      <c r="C69" s="7">
        <v>95</v>
      </c>
      <c r="D69" s="7">
        <v>90</v>
      </c>
      <c r="E69" s="7">
        <v>94</v>
      </c>
      <c r="F69" s="7">
        <v>91</v>
      </c>
      <c r="G69" s="45">
        <f>AVERAGE(B69:F69)</f>
        <v>92.8</v>
      </c>
      <c r="H69" s="31"/>
      <c r="I69" s="31"/>
      <c r="J69" s="46"/>
      <c r="K69" s="46"/>
      <c r="L69" s="46"/>
      <c r="M69" s="46"/>
      <c r="N69" s="46"/>
      <c r="O69" s="44" t="s">
        <v>47</v>
      </c>
      <c r="P69" s="7">
        <v>96</v>
      </c>
      <c r="Q69" s="7">
        <v>94</v>
      </c>
      <c r="R69" s="7">
        <v>95</v>
      </c>
      <c r="S69" s="7">
        <v>92</v>
      </c>
      <c r="T69" s="3">
        <v>94</v>
      </c>
      <c r="U69" s="45">
        <f>AVERAGE(P69:T69)</f>
        <v>94.2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44" t="s">
        <v>13</v>
      </c>
      <c r="B70" s="7">
        <v>95</v>
      </c>
      <c r="C70" s="7">
        <v>94</v>
      </c>
      <c r="D70" s="7">
        <v>93</v>
      </c>
      <c r="E70" s="7">
        <v>92</v>
      </c>
      <c r="F70" s="7">
        <v>92</v>
      </c>
      <c r="G70" s="45">
        <f>AVERAGE(B70:F70)</f>
        <v>93.2</v>
      </c>
      <c r="H70" s="31"/>
      <c r="I70" s="31"/>
      <c r="J70" s="46"/>
      <c r="K70" s="46"/>
      <c r="L70" s="46"/>
      <c r="M70" s="46"/>
      <c r="N70" s="46"/>
      <c r="O70" s="44" t="s">
        <v>31</v>
      </c>
      <c r="P70" s="7">
        <v>97</v>
      </c>
      <c r="Q70" s="7">
        <v>93</v>
      </c>
      <c r="R70" s="7">
        <v>94</v>
      </c>
      <c r="S70" s="7">
        <v>93</v>
      </c>
      <c r="T70" s="7">
        <v>93</v>
      </c>
      <c r="U70" s="45">
        <f>AVERAGE(P70:T70)</f>
        <v>94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44" t="s">
        <v>14</v>
      </c>
      <c r="B71" s="7">
        <v>93</v>
      </c>
      <c r="C71" s="7">
        <v>87</v>
      </c>
      <c r="D71" s="7">
        <v>88</v>
      </c>
      <c r="E71" s="7">
        <v>90</v>
      </c>
      <c r="F71" s="7">
        <v>90</v>
      </c>
      <c r="G71" s="45">
        <f>AVERAGE(B71:F71)</f>
        <v>89.6</v>
      </c>
      <c r="H71" s="31"/>
      <c r="I71" s="31"/>
      <c r="J71" s="46"/>
      <c r="K71" s="46"/>
      <c r="L71" s="46"/>
      <c r="M71" s="46"/>
      <c r="N71" s="46"/>
      <c r="O71" s="44" t="s">
        <v>35</v>
      </c>
      <c r="P71" s="7">
        <v>93</v>
      </c>
      <c r="Q71" s="7">
        <v>94</v>
      </c>
      <c r="R71" s="7">
        <v>94</v>
      </c>
      <c r="S71" s="7">
        <v>92</v>
      </c>
      <c r="T71" s="7">
        <v>95</v>
      </c>
      <c r="U71" s="45">
        <f>AVERAGE(P71:T71)</f>
        <v>93.6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4" t="s">
        <v>35</v>
      </c>
      <c r="B72" s="7">
        <v>93</v>
      </c>
      <c r="C72" s="7">
        <v>94</v>
      </c>
      <c r="D72" s="7">
        <v>94</v>
      </c>
      <c r="E72" s="7">
        <v>92</v>
      </c>
      <c r="F72" s="7">
        <v>95</v>
      </c>
      <c r="G72" s="45">
        <f>AVERAGE(B72:F72)</f>
        <v>93.6</v>
      </c>
      <c r="H72" s="31"/>
      <c r="I72" s="31"/>
      <c r="J72" s="46"/>
      <c r="K72" s="46"/>
      <c r="L72" s="46"/>
      <c r="M72" s="46"/>
      <c r="N72" s="46"/>
      <c r="O72" s="44" t="s">
        <v>39</v>
      </c>
      <c r="P72" s="7">
        <v>91</v>
      </c>
      <c r="Q72" s="7">
        <v>94</v>
      </c>
      <c r="R72" s="7">
        <v>94</v>
      </c>
      <c r="S72" s="7">
        <v>92</v>
      </c>
      <c r="T72" s="7">
        <v>96</v>
      </c>
      <c r="U72" s="45">
        <f>AVERAGE(P72:T72)</f>
        <v>93.4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2" ht="12.75">
      <c r="A73" s="44" t="s">
        <v>30</v>
      </c>
      <c r="B73" s="7">
        <v>96</v>
      </c>
      <c r="C73" s="7">
        <v>94</v>
      </c>
      <c r="D73" s="7">
        <v>95</v>
      </c>
      <c r="E73" s="7">
        <v>94</v>
      </c>
      <c r="F73" s="7">
        <v>95</v>
      </c>
      <c r="G73" s="45">
        <f>AVERAGE(B73:F73)</f>
        <v>94.8</v>
      </c>
      <c r="H73" s="31"/>
      <c r="I73" s="31"/>
      <c r="J73" s="46"/>
      <c r="K73" s="46"/>
      <c r="L73" s="46"/>
      <c r="M73" s="46"/>
      <c r="N73" s="46"/>
      <c r="O73" s="44" t="s">
        <v>13</v>
      </c>
      <c r="P73" s="7">
        <v>95</v>
      </c>
      <c r="Q73" s="7">
        <v>94</v>
      </c>
      <c r="R73" s="7">
        <v>93</v>
      </c>
      <c r="S73" s="7">
        <v>92</v>
      </c>
      <c r="T73" s="7">
        <v>92</v>
      </c>
      <c r="U73" s="45">
        <f>AVERAGE(P73:T73)</f>
        <v>93.2</v>
      </c>
      <c r="V73"/>
    </row>
    <row r="74" spans="1:22" ht="12.75">
      <c r="A74" s="44" t="s">
        <v>15</v>
      </c>
      <c r="B74" s="7">
        <v>92</v>
      </c>
      <c r="C74" s="7">
        <v>93</v>
      </c>
      <c r="D74" s="7">
        <v>88</v>
      </c>
      <c r="E74" s="7"/>
      <c r="F74" s="7">
        <v>92</v>
      </c>
      <c r="G74" s="45">
        <f>AVERAGE(B74:F74)</f>
        <v>91.25</v>
      </c>
      <c r="H74" s="31"/>
      <c r="I74" s="31"/>
      <c r="J74" s="46"/>
      <c r="K74" s="46"/>
      <c r="L74" s="46"/>
      <c r="M74" s="46"/>
      <c r="N74" s="46"/>
      <c r="O74" s="44" t="s">
        <v>5</v>
      </c>
      <c r="P74" s="7">
        <v>94</v>
      </c>
      <c r="Q74" s="7">
        <v>95</v>
      </c>
      <c r="R74" s="7">
        <v>90</v>
      </c>
      <c r="S74" s="7">
        <v>94</v>
      </c>
      <c r="T74" s="7">
        <v>91</v>
      </c>
      <c r="U74" s="45">
        <f>AVERAGE(P74:T74)</f>
        <v>92.8</v>
      </c>
      <c r="V74"/>
    </row>
    <row r="75" spans="1:22" ht="12.75">
      <c r="A75" s="44" t="s">
        <v>36</v>
      </c>
      <c r="B75" s="7">
        <v>92</v>
      </c>
      <c r="C75" s="7">
        <v>94</v>
      </c>
      <c r="D75" s="7">
        <v>90</v>
      </c>
      <c r="E75" s="7">
        <v>93</v>
      </c>
      <c r="F75" s="7">
        <v>95</v>
      </c>
      <c r="G75" s="45">
        <f>AVERAGE(B75:F75)</f>
        <v>92.8</v>
      </c>
      <c r="H75" s="31"/>
      <c r="I75" s="31"/>
      <c r="J75" s="46"/>
      <c r="K75" s="46"/>
      <c r="L75" s="46"/>
      <c r="M75" s="46"/>
      <c r="N75" s="46"/>
      <c r="O75" s="44" t="s">
        <v>36</v>
      </c>
      <c r="P75" s="7">
        <v>92</v>
      </c>
      <c r="Q75" s="7">
        <v>94</v>
      </c>
      <c r="R75" s="7">
        <v>90</v>
      </c>
      <c r="S75" s="7">
        <v>93</v>
      </c>
      <c r="T75" s="7">
        <v>95</v>
      </c>
      <c r="U75" s="45">
        <f>AVERAGE(P75:T75)</f>
        <v>92.8</v>
      </c>
      <c r="V75"/>
    </row>
    <row r="76" spans="1:22" ht="12.75">
      <c r="A76" s="44" t="s">
        <v>43</v>
      </c>
      <c r="B76" s="7">
        <v>88</v>
      </c>
      <c r="C76" s="7">
        <v>91</v>
      </c>
      <c r="D76" s="7">
        <v>93</v>
      </c>
      <c r="E76" s="7">
        <v>84</v>
      </c>
      <c r="F76" s="7">
        <v>89</v>
      </c>
      <c r="G76" s="45">
        <f>AVERAGE(B76:F76)</f>
        <v>89</v>
      </c>
      <c r="H76" s="31"/>
      <c r="I76" s="31"/>
      <c r="J76" s="46"/>
      <c r="K76" s="46"/>
      <c r="L76" s="46"/>
      <c r="M76" s="46"/>
      <c r="N76" s="46"/>
      <c r="O76" s="44" t="s">
        <v>32</v>
      </c>
      <c r="P76" s="7">
        <v>89</v>
      </c>
      <c r="Q76" s="7">
        <v>95</v>
      </c>
      <c r="R76" s="7">
        <v>93</v>
      </c>
      <c r="S76" s="7">
        <v>90</v>
      </c>
      <c r="T76" s="7">
        <v>97</v>
      </c>
      <c r="U76" s="45">
        <f>AVERAGE(P76:T76)</f>
        <v>92.8</v>
      </c>
      <c r="V76"/>
    </row>
    <row r="77" spans="1:22" ht="12.75">
      <c r="A77" s="44" t="s">
        <v>6</v>
      </c>
      <c r="B77" s="7">
        <v>94</v>
      </c>
      <c r="C77" s="7">
        <v>92</v>
      </c>
      <c r="D77" s="7">
        <v>96</v>
      </c>
      <c r="E77" s="7">
        <v>91</v>
      </c>
      <c r="F77" s="7">
        <v>98</v>
      </c>
      <c r="G77" s="45">
        <f>AVERAGE(B77:F77)</f>
        <v>94.2</v>
      </c>
      <c r="H77" s="31"/>
      <c r="I77" s="31"/>
      <c r="J77" s="46"/>
      <c r="K77" s="46"/>
      <c r="L77" s="46"/>
      <c r="M77" s="46"/>
      <c r="N77" s="46"/>
      <c r="O77" s="44" t="s">
        <v>16</v>
      </c>
      <c r="P77" s="7"/>
      <c r="Q77" s="7"/>
      <c r="R77" s="7"/>
      <c r="S77" s="7">
        <v>92</v>
      </c>
      <c r="T77" s="7"/>
      <c r="U77" s="45">
        <f>AVERAGE(P77:T77)</f>
        <v>92</v>
      </c>
      <c r="V77"/>
    </row>
    <row r="78" spans="1:22" ht="12.75">
      <c r="A78" s="44" t="s">
        <v>44</v>
      </c>
      <c r="B78" s="7">
        <v>95</v>
      </c>
      <c r="C78" s="7">
        <v>95</v>
      </c>
      <c r="D78" s="7">
        <v>82</v>
      </c>
      <c r="E78" s="7">
        <v>92</v>
      </c>
      <c r="F78" s="7">
        <v>95</v>
      </c>
      <c r="G78" s="45">
        <f>AVERAGE(B78:F78)</f>
        <v>91.8</v>
      </c>
      <c r="H78" s="31"/>
      <c r="I78" s="31"/>
      <c r="J78" s="46"/>
      <c r="K78" s="46"/>
      <c r="L78" s="46"/>
      <c r="M78" s="46"/>
      <c r="N78" s="46"/>
      <c r="O78" s="44" t="s">
        <v>46</v>
      </c>
      <c r="P78" s="7">
        <v>91</v>
      </c>
      <c r="Q78" s="7">
        <v>92</v>
      </c>
      <c r="R78" s="7">
        <v>95</v>
      </c>
      <c r="S78" s="7">
        <v>93</v>
      </c>
      <c r="T78" s="3">
        <v>89</v>
      </c>
      <c r="U78" s="45">
        <f>AVERAGE(P78:T78)</f>
        <v>92</v>
      </c>
      <c r="V78"/>
    </row>
    <row r="79" spans="1:22" ht="12.75">
      <c r="A79" s="44" t="s">
        <v>16</v>
      </c>
      <c r="B79" s="7"/>
      <c r="C79" s="7"/>
      <c r="D79" s="7"/>
      <c r="E79" s="7">
        <v>92</v>
      </c>
      <c r="F79" s="7"/>
      <c r="G79" s="45">
        <f>AVERAGE(B79:F79)</f>
        <v>92</v>
      </c>
      <c r="H79" s="31"/>
      <c r="I79" s="31"/>
      <c r="J79" s="46"/>
      <c r="K79" s="46"/>
      <c r="L79" s="46"/>
      <c r="M79" s="46"/>
      <c r="N79" s="46"/>
      <c r="O79" s="44" t="s">
        <v>44</v>
      </c>
      <c r="P79" s="7">
        <v>95</v>
      </c>
      <c r="Q79" s="7">
        <v>95</v>
      </c>
      <c r="R79" s="7">
        <v>82</v>
      </c>
      <c r="S79" s="7">
        <v>92</v>
      </c>
      <c r="T79" s="7">
        <v>95</v>
      </c>
      <c r="U79" s="45">
        <f>AVERAGE(P79:T79)</f>
        <v>91.8</v>
      </c>
      <c r="V79"/>
    </row>
    <row r="80" spans="1:22" ht="12.75">
      <c r="A80" s="44" t="s">
        <v>7</v>
      </c>
      <c r="B80" s="7">
        <v>92</v>
      </c>
      <c r="C80" s="7">
        <v>88</v>
      </c>
      <c r="D80" s="7"/>
      <c r="E80" s="7"/>
      <c r="F80" s="7"/>
      <c r="G80" s="45">
        <f>AVERAGE(B80:F80)</f>
        <v>90</v>
      </c>
      <c r="H80" s="31"/>
      <c r="I80" s="31"/>
      <c r="J80" s="46"/>
      <c r="K80" s="46"/>
      <c r="L80" s="46"/>
      <c r="M80" s="46"/>
      <c r="N80" s="46"/>
      <c r="O80" s="44" t="s">
        <v>37</v>
      </c>
      <c r="P80" s="7">
        <v>93</v>
      </c>
      <c r="Q80" s="7">
        <v>91</v>
      </c>
      <c r="R80" s="7">
        <v>91</v>
      </c>
      <c r="S80" s="7">
        <v>95</v>
      </c>
      <c r="T80" s="7">
        <v>89</v>
      </c>
      <c r="U80" s="45">
        <f>AVERAGE(P80:T80)</f>
        <v>91.8</v>
      </c>
      <c r="V80"/>
    </row>
    <row r="81" spans="1:22" ht="12.75">
      <c r="A81" s="44" t="s">
        <v>37</v>
      </c>
      <c r="B81" s="7">
        <v>93</v>
      </c>
      <c r="C81" s="7">
        <v>91</v>
      </c>
      <c r="D81" s="7">
        <v>91</v>
      </c>
      <c r="E81" s="7">
        <v>95</v>
      </c>
      <c r="F81" s="7">
        <v>89</v>
      </c>
      <c r="G81" s="45">
        <f>AVERAGE(B81:F81)</f>
        <v>91.8</v>
      </c>
      <c r="H81" s="5"/>
      <c r="I81" s="31"/>
      <c r="J81" s="46"/>
      <c r="K81" s="46"/>
      <c r="L81" s="46"/>
      <c r="M81" s="46"/>
      <c r="N81" s="46"/>
      <c r="O81" s="44" t="s">
        <v>8</v>
      </c>
      <c r="P81" s="7"/>
      <c r="Q81" s="7"/>
      <c r="R81" s="7">
        <v>88</v>
      </c>
      <c r="S81" s="7">
        <v>92</v>
      </c>
      <c r="T81" s="7">
        <v>95</v>
      </c>
      <c r="U81" s="45">
        <f>AVERAGE(P81:T81)</f>
        <v>91.66666666666667</v>
      </c>
      <c r="V81"/>
    </row>
    <row r="82" spans="1:21" ht="12.75">
      <c r="A82" s="44" t="s">
        <v>38</v>
      </c>
      <c r="B82" s="7">
        <v>94</v>
      </c>
      <c r="C82" s="7">
        <v>91</v>
      </c>
      <c r="D82" s="7">
        <v>91</v>
      </c>
      <c r="E82" s="7">
        <v>89</v>
      </c>
      <c r="F82" s="7">
        <v>88</v>
      </c>
      <c r="G82" s="45">
        <f>AVERAGE(B82:F82)</f>
        <v>90.6</v>
      </c>
      <c r="H82" s="5"/>
      <c r="I82" s="5"/>
      <c r="J82" s="7"/>
      <c r="K82" s="7"/>
      <c r="L82" s="7"/>
      <c r="M82" s="7"/>
      <c r="N82" s="7"/>
      <c r="O82" s="44" t="s">
        <v>4</v>
      </c>
      <c r="P82" s="7">
        <v>91</v>
      </c>
      <c r="Q82" s="7">
        <v>93</v>
      </c>
      <c r="R82" s="7">
        <v>93</v>
      </c>
      <c r="S82" s="7">
        <v>89</v>
      </c>
      <c r="T82" s="7">
        <v>92</v>
      </c>
      <c r="U82" s="45">
        <f>AVERAGE(P82:T82)</f>
        <v>91.6</v>
      </c>
    </row>
    <row r="83" spans="1:21" ht="12.75">
      <c r="A83" s="44" t="s">
        <v>31</v>
      </c>
      <c r="B83" s="7">
        <v>97</v>
      </c>
      <c r="C83" s="7">
        <v>93</v>
      </c>
      <c r="D83" s="7">
        <v>94</v>
      </c>
      <c r="E83" s="7">
        <v>93</v>
      </c>
      <c r="F83" s="7">
        <v>93</v>
      </c>
      <c r="G83" s="45">
        <f>AVERAGE(B83:F83)</f>
        <v>94</v>
      </c>
      <c r="H83" s="5"/>
      <c r="I83" s="5"/>
      <c r="J83" s="7"/>
      <c r="K83" s="7"/>
      <c r="L83" s="7"/>
      <c r="M83" s="7"/>
      <c r="N83" s="7"/>
      <c r="O83" s="44" t="s">
        <v>27</v>
      </c>
      <c r="P83" s="7">
        <v>92</v>
      </c>
      <c r="Q83" s="7">
        <v>89</v>
      </c>
      <c r="R83" s="7">
        <v>95</v>
      </c>
      <c r="S83" s="7">
        <v>91</v>
      </c>
      <c r="T83" s="7">
        <v>91</v>
      </c>
      <c r="U83" s="45">
        <f>AVERAGE(P83:T83)</f>
        <v>91.6</v>
      </c>
    </row>
    <row r="84" spans="1:21" ht="12.75">
      <c r="A84" s="44" t="s">
        <v>45</v>
      </c>
      <c r="B84" s="7">
        <v>95</v>
      </c>
      <c r="C84" s="7">
        <v>91</v>
      </c>
      <c r="D84" s="7">
        <v>98</v>
      </c>
      <c r="E84" s="7">
        <v>94</v>
      </c>
      <c r="F84" s="7">
        <v>97</v>
      </c>
      <c r="G84" s="45">
        <f>AVERAGE(B84:F84)</f>
        <v>95</v>
      </c>
      <c r="H84" s="5"/>
      <c r="I84" s="5"/>
      <c r="J84" s="7"/>
      <c r="K84" s="7"/>
      <c r="L84" s="7"/>
      <c r="M84" s="7"/>
      <c r="N84" s="7"/>
      <c r="O84" s="44" t="s">
        <v>15</v>
      </c>
      <c r="P84" s="7">
        <v>92</v>
      </c>
      <c r="Q84" s="7">
        <v>93</v>
      </c>
      <c r="R84" s="7">
        <v>88</v>
      </c>
      <c r="S84" s="7"/>
      <c r="T84" s="7">
        <v>92</v>
      </c>
      <c r="U84" s="45">
        <f>AVERAGE(P84:T84)</f>
        <v>91.25</v>
      </c>
    </row>
    <row r="85" spans="1:21" ht="12.75">
      <c r="A85" s="44" t="s">
        <v>23</v>
      </c>
      <c r="B85" s="7">
        <v>87</v>
      </c>
      <c r="C85" s="7">
        <v>88</v>
      </c>
      <c r="D85" s="7">
        <v>91</v>
      </c>
      <c r="E85" s="7">
        <v>91</v>
      </c>
      <c r="F85" s="7"/>
      <c r="G85" s="45">
        <f>AVERAGE(B85:F85)</f>
        <v>89.25</v>
      </c>
      <c r="H85" s="5"/>
      <c r="I85" s="5"/>
      <c r="J85" s="7"/>
      <c r="K85" s="7"/>
      <c r="L85" s="7"/>
      <c r="M85" s="7"/>
      <c r="N85" s="7"/>
      <c r="O85" s="44" t="s">
        <v>3</v>
      </c>
      <c r="P85" s="7">
        <v>94</v>
      </c>
      <c r="Q85" s="7">
        <v>92</v>
      </c>
      <c r="R85" s="7">
        <v>89</v>
      </c>
      <c r="S85" s="7">
        <v>91</v>
      </c>
      <c r="T85" s="7">
        <v>89</v>
      </c>
      <c r="U85" s="45">
        <f>AVERAGE(P85:T85)</f>
        <v>91</v>
      </c>
    </row>
    <row r="86" spans="1:21" ht="12.75">
      <c r="A86" s="44" t="s">
        <v>39</v>
      </c>
      <c r="B86" s="7">
        <v>91</v>
      </c>
      <c r="C86" s="7">
        <v>94</v>
      </c>
      <c r="D86" s="7">
        <v>94</v>
      </c>
      <c r="E86" s="7">
        <v>92</v>
      </c>
      <c r="F86" s="7">
        <v>96</v>
      </c>
      <c r="G86" s="45">
        <f>AVERAGE(B86:F86)</f>
        <v>93.4</v>
      </c>
      <c r="H86" s="5"/>
      <c r="I86" s="5"/>
      <c r="J86" s="7"/>
      <c r="K86" s="7"/>
      <c r="L86" s="7"/>
      <c r="M86" s="7"/>
      <c r="N86" s="7"/>
      <c r="O86" s="44" t="s">
        <v>21</v>
      </c>
      <c r="P86" s="7">
        <v>92</v>
      </c>
      <c r="Q86" s="7">
        <v>91</v>
      </c>
      <c r="R86" s="7">
        <v>89</v>
      </c>
      <c r="S86" s="7">
        <v>91</v>
      </c>
      <c r="T86" s="7">
        <v>91</v>
      </c>
      <c r="U86" s="45">
        <f>AVERAGE(P86:T86)</f>
        <v>90.8</v>
      </c>
    </row>
    <row r="87" spans="1:21" ht="12.75">
      <c r="A87" s="44" t="s">
        <v>8</v>
      </c>
      <c r="B87" s="7"/>
      <c r="C87" s="7"/>
      <c r="D87" s="7">
        <v>88</v>
      </c>
      <c r="E87" s="7">
        <v>92</v>
      </c>
      <c r="F87" s="7">
        <v>95</v>
      </c>
      <c r="G87" s="45">
        <f>AVERAGE(B87:F87)</f>
        <v>91.66666666666667</v>
      </c>
      <c r="H87" s="5"/>
      <c r="I87" s="5"/>
      <c r="J87" s="7"/>
      <c r="K87" s="7"/>
      <c r="L87" s="7"/>
      <c r="M87" s="7"/>
      <c r="N87" s="7"/>
      <c r="O87" s="44" t="s">
        <v>38</v>
      </c>
      <c r="P87" s="7">
        <v>94</v>
      </c>
      <c r="Q87" s="7">
        <v>91</v>
      </c>
      <c r="R87" s="7">
        <v>91</v>
      </c>
      <c r="S87" s="7">
        <v>89</v>
      </c>
      <c r="T87" s="7">
        <v>88</v>
      </c>
      <c r="U87" s="45">
        <f>AVERAGE(P87:T87)</f>
        <v>90.6</v>
      </c>
    </row>
    <row r="88" spans="1:21" ht="12.75">
      <c r="A88" s="44" t="s">
        <v>32</v>
      </c>
      <c r="B88" s="7">
        <v>89</v>
      </c>
      <c r="C88" s="7">
        <v>95</v>
      </c>
      <c r="D88" s="7">
        <v>93</v>
      </c>
      <c r="E88" s="7">
        <v>90</v>
      </c>
      <c r="F88" s="7">
        <v>97</v>
      </c>
      <c r="G88" s="45">
        <f>AVERAGE(B88:F88)</f>
        <v>92.8</v>
      </c>
      <c r="H88" s="5"/>
      <c r="I88" s="5"/>
      <c r="J88" s="7"/>
      <c r="K88" s="7"/>
      <c r="L88" s="7"/>
      <c r="M88" s="7"/>
      <c r="N88" s="7"/>
      <c r="O88" s="44" t="s">
        <v>25</v>
      </c>
      <c r="P88" s="7">
        <v>91</v>
      </c>
      <c r="Q88" s="7">
        <v>89</v>
      </c>
      <c r="R88" s="7">
        <v>93</v>
      </c>
      <c r="S88" s="7">
        <v>92</v>
      </c>
      <c r="T88" s="7">
        <v>86</v>
      </c>
      <c r="U88" s="45">
        <f>AVERAGE(P88:T88)</f>
        <v>90.2</v>
      </c>
    </row>
    <row r="89" spans="1:21" ht="12.75">
      <c r="A89" s="44" t="s">
        <v>24</v>
      </c>
      <c r="B89" s="7"/>
      <c r="C89" s="7"/>
      <c r="D89" s="7"/>
      <c r="E89" s="7"/>
      <c r="F89" s="7">
        <v>87</v>
      </c>
      <c r="G89" s="45">
        <f>AVERAGE(B89:F89)</f>
        <v>87</v>
      </c>
      <c r="H89" s="5"/>
      <c r="I89" s="5"/>
      <c r="J89" s="7"/>
      <c r="K89" s="7"/>
      <c r="L89" s="7"/>
      <c r="M89" s="7"/>
      <c r="N89" s="7"/>
      <c r="O89" s="44" t="s">
        <v>29</v>
      </c>
      <c r="P89" s="7">
        <v>91</v>
      </c>
      <c r="Q89" s="7">
        <v>94</v>
      </c>
      <c r="R89" s="7">
        <v>94</v>
      </c>
      <c r="S89" s="7">
        <v>82</v>
      </c>
      <c r="T89" s="7">
        <v>89</v>
      </c>
      <c r="U89" s="45">
        <f>AVERAGE(P89:T89)</f>
        <v>90</v>
      </c>
    </row>
    <row r="90" spans="1:21" ht="12.75">
      <c r="A90" s="44" t="s">
        <v>25</v>
      </c>
      <c r="B90" s="7">
        <v>91</v>
      </c>
      <c r="C90" s="7">
        <v>89</v>
      </c>
      <c r="D90" s="7">
        <v>93</v>
      </c>
      <c r="E90" s="7">
        <v>92</v>
      </c>
      <c r="F90" s="7">
        <v>86</v>
      </c>
      <c r="G90" s="45">
        <f>AVERAGE(B90:F90)</f>
        <v>90.2</v>
      </c>
      <c r="O90" s="44" t="s">
        <v>7</v>
      </c>
      <c r="P90" s="7">
        <v>92</v>
      </c>
      <c r="Q90" s="7">
        <v>88</v>
      </c>
      <c r="R90" s="7"/>
      <c r="S90" s="7"/>
      <c r="T90" s="7"/>
      <c r="U90" s="45">
        <f>AVERAGE(P90:T90)</f>
        <v>90</v>
      </c>
    </row>
    <row r="91" spans="1:21" ht="12.75">
      <c r="A91" s="44" t="s">
        <v>26</v>
      </c>
      <c r="B91" s="7">
        <v>92</v>
      </c>
      <c r="C91" s="7">
        <v>90</v>
      </c>
      <c r="D91" s="7">
        <v>88</v>
      </c>
      <c r="E91" s="7">
        <v>91</v>
      </c>
      <c r="F91" s="7">
        <v>85</v>
      </c>
      <c r="G91" s="45">
        <f>AVERAGE(B91:F91)</f>
        <v>89.2</v>
      </c>
      <c r="O91" s="44" t="s">
        <v>14</v>
      </c>
      <c r="P91" s="7">
        <v>93</v>
      </c>
      <c r="Q91" s="7">
        <v>87</v>
      </c>
      <c r="R91" s="7">
        <v>88</v>
      </c>
      <c r="S91" s="7">
        <v>90</v>
      </c>
      <c r="T91" s="7">
        <v>90</v>
      </c>
      <c r="U91" s="45">
        <f>AVERAGE(P91:T91)</f>
        <v>89.6</v>
      </c>
    </row>
    <row r="92" spans="1:21" ht="12.75">
      <c r="A92" s="44" t="s">
        <v>46</v>
      </c>
      <c r="B92" s="7">
        <v>91</v>
      </c>
      <c r="C92" s="7">
        <v>92</v>
      </c>
      <c r="D92" s="7">
        <v>95</v>
      </c>
      <c r="E92" s="7">
        <v>93</v>
      </c>
      <c r="F92" s="3">
        <v>89</v>
      </c>
      <c r="G92" s="45">
        <f>AVERAGE(B92:F92)</f>
        <v>92</v>
      </c>
      <c r="O92" s="44" t="s">
        <v>17</v>
      </c>
      <c r="P92" s="7">
        <v>94</v>
      </c>
      <c r="Q92" s="7">
        <v>91</v>
      </c>
      <c r="R92" s="7">
        <v>85</v>
      </c>
      <c r="S92" s="7">
        <v>92</v>
      </c>
      <c r="T92" s="3">
        <v>85</v>
      </c>
      <c r="U92" s="45">
        <f>AVERAGE(P92:T92)</f>
        <v>89.4</v>
      </c>
    </row>
    <row r="93" spans="1:21" ht="12.75">
      <c r="A93" s="44" t="s">
        <v>27</v>
      </c>
      <c r="B93" s="7">
        <v>92</v>
      </c>
      <c r="C93" s="7">
        <v>89</v>
      </c>
      <c r="D93" s="7">
        <v>95</v>
      </c>
      <c r="E93" s="7">
        <v>91</v>
      </c>
      <c r="F93" s="7">
        <v>91</v>
      </c>
      <c r="G93" s="45">
        <f>AVERAGE(B93:F93)</f>
        <v>91.6</v>
      </c>
      <c r="O93" s="44" t="s">
        <v>23</v>
      </c>
      <c r="P93" s="7">
        <v>87</v>
      </c>
      <c r="Q93" s="7">
        <v>88</v>
      </c>
      <c r="R93" s="7">
        <v>91</v>
      </c>
      <c r="S93" s="7">
        <v>91</v>
      </c>
      <c r="T93" s="7"/>
      <c r="U93" s="45">
        <f>AVERAGE(P93:T93)</f>
        <v>89.25</v>
      </c>
    </row>
    <row r="94" spans="1:21" ht="12.75">
      <c r="A94" s="44" t="s">
        <v>17</v>
      </c>
      <c r="B94" s="7">
        <v>94</v>
      </c>
      <c r="C94" s="7">
        <v>91</v>
      </c>
      <c r="D94" s="7">
        <v>85</v>
      </c>
      <c r="E94" s="7">
        <v>92</v>
      </c>
      <c r="F94" s="3">
        <v>85</v>
      </c>
      <c r="G94" s="45">
        <f>AVERAGE(B94:F94)</f>
        <v>89.4</v>
      </c>
      <c r="O94" s="44" t="s">
        <v>26</v>
      </c>
      <c r="P94" s="7">
        <v>92</v>
      </c>
      <c r="Q94" s="7">
        <v>90</v>
      </c>
      <c r="R94" s="7">
        <v>88</v>
      </c>
      <c r="S94" s="7">
        <v>91</v>
      </c>
      <c r="T94" s="7">
        <v>85</v>
      </c>
      <c r="U94" s="45">
        <f>AVERAGE(P94:T94)</f>
        <v>89.2</v>
      </c>
    </row>
    <row r="95" spans="1:21" ht="12.75">
      <c r="A95" s="44" t="s">
        <v>47</v>
      </c>
      <c r="B95" s="7">
        <v>96</v>
      </c>
      <c r="C95" s="7">
        <v>94</v>
      </c>
      <c r="D95" s="7">
        <v>95</v>
      </c>
      <c r="E95" s="7">
        <v>92</v>
      </c>
      <c r="F95" s="3">
        <v>94</v>
      </c>
      <c r="G95" s="45">
        <f>AVERAGE(B95:F95)</f>
        <v>94.2</v>
      </c>
      <c r="O95" s="44" t="s">
        <v>43</v>
      </c>
      <c r="P95" s="7">
        <v>88</v>
      </c>
      <c r="Q95" s="7">
        <v>91</v>
      </c>
      <c r="R95" s="7">
        <v>93</v>
      </c>
      <c r="S95" s="7">
        <v>84</v>
      </c>
      <c r="T95" s="7">
        <v>89</v>
      </c>
      <c r="U95" s="45">
        <f>AVERAGE(P95:T95)</f>
        <v>89</v>
      </c>
    </row>
    <row r="96" spans="1:21" ht="12.75">
      <c r="A96" s="44" t="s">
        <v>33</v>
      </c>
      <c r="B96" s="7">
        <v>87</v>
      </c>
      <c r="C96" s="7">
        <v>86</v>
      </c>
      <c r="D96" s="7">
        <v>90</v>
      </c>
      <c r="E96" s="7">
        <v>88</v>
      </c>
      <c r="F96" s="7">
        <v>88</v>
      </c>
      <c r="G96" s="45">
        <f>AVERAGE(B96:F96)</f>
        <v>87.8</v>
      </c>
      <c r="O96" s="44" t="s">
        <v>33</v>
      </c>
      <c r="P96" s="7">
        <v>87</v>
      </c>
      <c r="Q96" s="7">
        <v>86</v>
      </c>
      <c r="R96" s="7">
        <v>90</v>
      </c>
      <c r="S96" s="7">
        <v>88</v>
      </c>
      <c r="T96" s="7">
        <v>88</v>
      </c>
      <c r="U96" s="45">
        <f>AVERAGE(P96:T96)</f>
        <v>87.8</v>
      </c>
    </row>
    <row r="97" spans="1:21" ht="12.75">
      <c r="A97" s="47" t="s">
        <v>18</v>
      </c>
      <c r="B97" s="48">
        <v>98</v>
      </c>
      <c r="C97" s="48">
        <v>97</v>
      </c>
      <c r="D97" s="48">
        <v>97</v>
      </c>
      <c r="E97" s="48">
        <v>95</v>
      </c>
      <c r="F97" s="49">
        <v>94</v>
      </c>
      <c r="G97" s="50">
        <f>AVERAGE(B97:F97)</f>
        <v>96.2</v>
      </c>
      <c r="O97" s="47" t="s">
        <v>24</v>
      </c>
      <c r="P97" s="48"/>
      <c r="Q97" s="48"/>
      <c r="R97" s="48"/>
      <c r="S97" s="48"/>
      <c r="T97" s="48">
        <v>87</v>
      </c>
      <c r="U97" s="50">
        <f>AVERAGE(P97:T97)</f>
        <v>87</v>
      </c>
    </row>
    <row r="98" spans="5:6" ht="12.75">
      <c r="E98" s="3"/>
      <c r="F98" s="3"/>
    </row>
  </sheetData>
  <sheetProtection selectLockedCells="1" selectUnlockedCells="1"/>
  <mergeCells count="7">
    <mergeCell ref="A1:V1"/>
    <mergeCell ref="O10:U18"/>
    <mergeCell ref="P25:S25"/>
    <mergeCell ref="O45:T45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2018-03-19T16:16:35Z</cp:lastPrinted>
  <dcterms:created xsi:type="dcterms:W3CDTF">2018-01-04T17:15:01Z</dcterms:created>
  <dcterms:modified xsi:type="dcterms:W3CDTF">2018-04-10T11:37:02Z</dcterms:modified>
  <cp:category/>
  <cp:version/>
  <cp:contentType/>
  <cp:contentStatus/>
</cp:coreProperties>
</file>