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spr1828" sheetId="1" r:id="rId1"/>
  </sheets>
  <definedNames/>
  <calcPr fullCalcOnLoad="1"/>
</workbook>
</file>

<file path=xl/sharedStrings.xml><?xml version="1.0" encoding="utf-8"?>
<sst xmlns="http://schemas.openxmlformats.org/spreadsheetml/2006/main" count="124" uniqueCount="50">
  <si>
    <t>BSSRA Spring League 2018  Section 2 - Division 8</t>
  </si>
  <si>
    <t>Bedford B</t>
  </si>
  <si>
    <t>Mean</t>
  </si>
  <si>
    <t>Tonbridge H</t>
  </si>
  <si>
    <t>Smithson W</t>
  </si>
  <si>
    <t>Elkin E</t>
  </si>
  <si>
    <t>Ayling B</t>
  </si>
  <si>
    <t>Harding A</t>
  </si>
  <si>
    <t>Garner W</t>
  </si>
  <si>
    <t>Thomas Callum</t>
  </si>
  <si>
    <t>Alberti Philip</t>
  </si>
  <si>
    <t>Pittis-Tucker T</t>
  </si>
  <si>
    <t>Total</t>
  </si>
  <si>
    <t>Bradfield E</t>
  </si>
  <si>
    <t xml:space="preserve">                                                  </t>
  </si>
  <si>
    <t>Thompson Katie</t>
  </si>
  <si>
    <t>von Stauffrnberg A</t>
  </si>
  <si>
    <t>What a finish!</t>
  </si>
  <si>
    <t>Westall Jessie</t>
  </si>
  <si>
    <t>Jenkins Sam</t>
  </si>
  <si>
    <t>Bedford and Bradfield both finish with 29 points</t>
  </si>
  <si>
    <t xml:space="preserve">but Bradfield win the Division through having </t>
  </si>
  <si>
    <t>Charterhouse F</t>
  </si>
  <si>
    <t xml:space="preserve"> </t>
  </si>
  <si>
    <t>the higher aggregate score.</t>
  </si>
  <si>
    <t>Ingham James</t>
  </si>
  <si>
    <t>Goriaev M</t>
  </si>
  <si>
    <t>Well done to all who took part in a difficult term and</t>
  </si>
  <si>
    <t>Gerhardt M</t>
  </si>
  <si>
    <t>we hope to see you all again.</t>
  </si>
  <si>
    <t>McLellan G</t>
  </si>
  <si>
    <t>George Watson's B</t>
  </si>
  <si>
    <t>Soutar E</t>
  </si>
  <si>
    <t>NCR</t>
  </si>
  <si>
    <t>Logan Suzi</t>
  </si>
  <si>
    <t>Hepple Tom</t>
  </si>
  <si>
    <t>Dundas I</t>
  </si>
  <si>
    <t>Glenalmond B</t>
  </si>
  <si>
    <t>Score Table</t>
  </si>
  <si>
    <t>Posn</t>
  </si>
  <si>
    <t>Goodall J</t>
  </si>
  <si>
    <t>Lehne P</t>
  </si>
  <si>
    <t>Goodall W</t>
  </si>
  <si>
    <t>Barnes S</t>
  </si>
  <si>
    <t>Reed's A</t>
  </si>
  <si>
    <t>Withdrawn</t>
  </si>
  <si>
    <t>J D Baker</t>
  </si>
  <si>
    <t>Numerical</t>
  </si>
  <si>
    <t>Round</t>
  </si>
  <si>
    <t>Alphabetical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</si>
</sst>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0.00"/>
    <numFmt numFmtId="169" formatCode="DD/MM/YYYY"/>
  </numFmts>
  <fonts count="8">
    <font>
      <sz val="10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2" borderId="0" xfId="0" applyFont="1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5" fillId="0" borderId="0" xfId="0" applyFont="1" applyBorder="1" applyAlignment="1">
      <alignment/>
    </xf>
    <xf numFmtId="164" fontId="3" fillId="0" borderId="0" xfId="0" applyFont="1" applyAlignment="1">
      <alignment vertical="center"/>
    </xf>
    <xf numFmtId="167" fontId="1" fillId="3" borderId="0" xfId="0" applyNumberFormat="1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4" fontId="1" fillId="0" borderId="0" xfId="0" applyFont="1" applyAlignment="1">
      <alignment/>
    </xf>
    <xf numFmtId="168" fontId="6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3" fillId="0" borderId="4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/>
    </xf>
    <xf numFmtId="164" fontId="3" fillId="3" borderId="4" xfId="0" applyFont="1" applyFill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4" fontId="3" fillId="0" borderId="6" xfId="0" applyFont="1" applyBorder="1" applyAlignment="1">
      <alignment vertical="center"/>
    </xf>
    <xf numFmtId="164" fontId="1" fillId="0" borderId="7" xfId="0" applyFont="1" applyBorder="1" applyAlignment="1">
      <alignment horizontal="center"/>
    </xf>
    <xf numFmtId="164" fontId="1" fillId="0" borderId="7" xfId="0" applyFont="1" applyBorder="1" applyAlignment="1">
      <alignment horizontal="center" vertical="center"/>
    </xf>
    <xf numFmtId="164" fontId="1" fillId="0" borderId="8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0" xfId="0" applyFont="1" applyBorder="1" applyAlignment="1">
      <alignment/>
    </xf>
    <xf numFmtId="165" fontId="1" fillId="0" borderId="11" xfId="0" applyNumberFormat="1" applyFont="1" applyBorder="1" applyAlignment="1">
      <alignment horizontal="center"/>
    </xf>
    <xf numFmtId="164" fontId="1" fillId="0" borderId="12" xfId="0" applyFont="1" applyBorder="1" applyAlignment="1">
      <alignment/>
    </xf>
    <xf numFmtId="165" fontId="1" fillId="0" borderId="13" xfId="0" applyNumberFormat="1" applyFont="1" applyBorder="1" applyAlignment="1">
      <alignment/>
    </xf>
    <xf numFmtId="164" fontId="1" fillId="4" borderId="12" xfId="0" applyFont="1" applyFill="1" applyBorder="1" applyAlignment="1">
      <alignment/>
    </xf>
    <xf numFmtId="164" fontId="1" fillId="4" borderId="0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4" fontId="5" fillId="0" borderId="12" xfId="0" applyFont="1" applyBorder="1" applyAlignment="1">
      <alignment/>
    </xf>
    <xf numFmtId="164" fontId="1" fillId="0" borderId="14" xfId="0" applyFont="1" applyBorder="1" applyAlignment="1">
      <alignment/>
    </xf>
    <xf numFmtId="164" fontId="1" fillId="0" borderId="15" xfId="0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showZeros="0" tabSelected="1" workbookViewId="0" topLeftCell="A1">
      <selection activeCell="U83" sqref="U83"/>
    </sheetView>
  </sheetViews>
  <sheetFormatPr defaultColWidth="9.140625" defaultRowHeight="12.75"/>
  <cols>
    <col min="1" max="1" width="16.57421875" style="1" customWidth="1"/>
    <col min="2" max="2" width="3.8515625" style="1" customWidth="1"/>
    <col min="3" max="3" width="4.57421875" style="1" customWidth="1"/>
    <col min="4" max="4" width="3.8515625" style="1" customWidth="1"/>
    <col min="5" max="5" width="4.00390625" style="1" customWidth="1"/>
    <col min="6" max="6" width="4.140625" style="1" customWidth="1"/>
    <col min="7" max="7" width="6.7109375" style="2" customWidth="1"/>
    <col min="8" max="8" width="3.421875" style="1" customWidth="1"/>
    <col min="9" max="9" width="0" style="1" hidden="1" customWidth="1"/>
    <col min="10" max="14" width="0" style="3" hidden="1" customWidth="1"/>
    <col min="15" max="15" width="15.57421875" style="1" customWidth="1"/>
    <col min="16" max="16" width="4.28125" style="1" customWidth="1"/>
    <col min="17" max="17" width="4.00390625" style="1" customWidth="1"/>
    <col min="18" max="18" width="3.8515625" style="1" customWidth="1"/>
    <col min="19" max="19" width="3.7109375" style="1" customWidth="1"/>
    <col min="20" max="20" width="4.140625" style="1" customWidth="1"/>
    <col min="21" max="21" width="6.140625" style="1" customWidth="1"/>
    <col min="22" max="22" width="4.8515625" style="1" customWidth="1"/>
    <col min="23" max="23" width="1.421875" style="1" customWidth="1"/>
    <col min="24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2.75">
      <c r="B3" s="3">
        <v>1</v>
      </c>
      <c r="C3" s="3">
        <v>2</v>
      </c>
      <c r="D3" s="3">
        <v>3</v>
      </c>
      <c r="E3" s="3">
        <v>4</v>
      </c>
      <c r="F3" s="3">
        <v>5</v>
      </c>
      <c r="G3" s="5"/>
      <c r="P3" s="3">
        <v>1</v>
      </c>
      <c r="Q3" s="3">
        <v>2</v>
      </c>
      <c r="R3" s="3">
        <v>3</v>
      </c>
      <c r="S3" s="3">
        <v>4</v>
      </c>
      <c r="T3" s="3">
        <v>5</v>
      </c>
      <c r="U3" s="5"/>
      <c r="V3" s="5"/>
    </row>
    <row r="4" spans="1:22" ht="12.75">
      <c r="A4" s="6" t="s">
        <v>1</v>
      </c>
      <c r="B4" s="3"/>
      <c r="C4" s="3"/>
      <c r="D4" s="3"/>
      <c r="E4" s="3"/>
      <c r="F4" s="3"/>
      <c r="G4" s="7" t="s">
        <v>2</v>
      </c>
      <c r="O4" s="6" t="s">
        <v>3</v>
      </c>
      <c r="U4" s="7" t="s">
        <v>2</v>
      </c>
      <c r="V4" s="7"/>
    </row>
    <row r="5" spans="1:22" ht="12.75">
      <c r="A5" s="1" t="s">
        <v>4</v>
      </c>
      <c r="B5" s="3">
        <v>95</v>
      </c>
      <c r="C5" s="3">
        <v>99</v>
      </c>
      <c r="D5" s="3">
        <v>97</v>
      </c>
      <c r="E5" s="3">
        <v>99</v>
      </c>
      <c r="F5" s="3">
        <v>99</v>
      </c>
      <c r="G5" s="5">
        <f>AVERAGE(B5:F5)</f>
        <v>97.8</v>
      </c>
      <c r="O5" s="1" t="s">
        <v>5</v>
      </c>
      <c r="P5" s="3">
        <v>90</v>
      </c>
      <c r="Q5" s="3">
        <v>91</v>
      </c>
      <c r="R5" s="3">
        <v>95</v>
      </c>
      <c r="S5" s="3">
        <v>95</v>
      </c>
      <c r="T5" s="3">
        <v>93</v>
      </c>
      <c r="U5" s="5">
        <f>AVERAGE(P5:T5)</f>
        <v>92.8</v>
      </c>
      <c r="V5" s="5"/>
    </row>
    <row r="6" spans="1:22" ht="12.75">
      <c r="A6" s="1" t="s">
        <v>6</v>
      </c>
      <c r="B6" s="3">
        <v>92</v>
      </c>
      <c r="C6" s="3">
        <v>90</v>
      </c>
      <c r="D6" s="3">
        <v>94</v>
      </c>
      <c r="E6" s="3">
        <v>94</v>
      </c>
      <c r="F6" s="3">
        <v>91</v>
      </c>
      <c r="G6" s="5">
        <f>AVERAGE(B6:F6)</f>
        <v>92.2</v>
      </c>
      <c r="O6" s="1" t="s">
        <v>7</v>
      </c>
      <c r="P6" s="3">
        <v>98</v>
      </c>
      <c r="Q6" s="3">
        <v>94</v>
      </c>
      <c r="R6" s="3">
        <v>96</v>
      </c>
      <c r="S6" s="3">
        <v>98</v>
      </c>
      <c r="T6" s="3">
        <v>97</v>
      </c>
      <c r="U6" s="5">
        <f>AVERAGE(P6:T6)</f>
        <v>96.6</v>
      </c>
      <c r="V6" s="5"/>
    </row>
    <row r="7" spans="1:22" ht="12.75">
      <c r="A7" s="1" t="s">
        <v>8</v>
      </c>
      <c r="B7" s="3">
        <v>97</v>
      </c>
      <c r="C7" s="3">
        <v>97</v>
      </c>
      <c r="D7" s="3">
        <v>95</v>
      </c>
      <c r="E7" s="3">
        <v>97</v>
      </c>
      <c r="F7" s="3">
        <v>95</v>
      </c>
      <c r="G7" s="5">
        <f>AVERAGE(B7:F7)</f>
        <v>96.2</v>
      </c>
      <c r="O7" s="1" t="s">
        <v>9</v>
      </c>
      <c r="P7" s="3">
        <v>92</v>
      </c>
      <c r="Q7" s="3">
        <v>97</v>
      </c>
      <c r="R7" s="3">
        <v>92</v>
      </c>
      <c r="S7" s="3">
        <v>95</v>
      </c>
      <c r="T7" s="3">
        <v>92</v>
      </c>
      <c r="U7" s="5">
        <f>AVERAGE(P7:T7)</f>
        <v>93.6</v>
      </c>
      <c r="V7" s="5"/>
    </row>
    <row r="8" spans="1:22" ht="12.75">
      <c r="A8" s="1" t="s">
        <v>10</v>
      </c>
      <c r="B8" s="3">
        <v>93</v>
      </c>
      <c r="C8" s="3">
        <v>91</v>
      </c>
      <c r="D8" s="8">
        <v>96</v>
      </c>
      <c r="E8" s="8">
        <v>95</v>
      </c>
      <c r="F8" s="8">
        <v>97</v>
      </c>
      <c r="G8" s="5">
        <f>AVERAGE(B8:F8)</f>
        <v>94.4</v>
      </c>
      <c r="O8" s="1" t="s">
        <v>11</v>
      </c>
      <c r="P8" s="3">
        <v>94</v>
      </c>
      <c r="Q8" s="3">
        <v>95</v>
      </c>
      <c r="R8" s="3">
        <v>91</v>
      </c>
      <c r="S8" s="3">
        <v>98</v>
      </c>
      <c r="T8" s="3">
        <v>94</v>
      </c>
      <c r="U8" s="5">
        <f>AVERAGE(P8:T8)</f>
        <v>94.4</v>
      </c>
      <c r="V8" s="5"/>
    </row>
    <row r="9" spans="1:22" ht="12.75">
      <c r="A9" s="9" t="s">
        <v>12</v>
      </c>
      <c r="B9" s="10">
        <f>SUM(B5:B8)</f>
        <v>377</v>
      </c>
      <c r="C9" s="10">
        <f>SUM(C5:C8)</f>
        <v>377</v>
      </c>
      <c r="D9" s="10">
        <f>SUM(D5:D8)</f>
        <v>382</v>
      </c>
      <c r="E9" s="10">
        <f>SUM(E5:E8)</f>
        <v>385</v>
      </c>
      <c r="F9" s="10">
        <f>SUM(F5:F8)</f>
        <v>382</v>
      </c>
      <c r="G9" s="11">
        <f>SUM(B9:F9)</f>
        <v>1903</v>
      </c>
      <c r="O9" s="9" t="s">
        <v>12</v>
      </c>
      <c r="P9" s="10">
        <f>SUM(P5:P8)</f>
        <v>374</v>
      </c>
      <c r="Q9" s="10">
        <f>SUM(Q5:Q8)</f>
        <v>377</v>
      </c>
      <c r="R9" s="10">
        <f>SUM(R5:R8)</f>
        <v>374</v>
      </c>
      <c r="S9" s="10">
        <f>SUM(S5:S8)</f>
        <v>386</v>
      </c>
      <c r="T9" s="10">
        <f>SUM(T5:T8)</f>
        <v>376</v>
      </c>
      <c r="U9" s="11">
        <f>SUM(P9:T9)</f>
        <v>1887</v>
      </c>
      <c r="V9" s="5"/>
    </row>
    <row r="10" spans="1:22" ht="12.75">
      <c r="A10" s="9"/>
      <c r="B10" s="3"/>
      <c r="C10" s="3"/>
      <c r="D10" s="3"/>
      <c r="E10" s="3"/>
      <c r="F10" s="3"/>
      <c r="G10" s="5"/>
      <c r="O10" s="9"/>
      <c r="P10" s="3"/>
      <c r="Q10" s="3"/>
      <c r="R10" s="3"/>
      <c r="S10" s="3"/>
      <c r="T10" s="3"/>
      <c r="U10" s="5"/>
      <c r="V10" s="5"/>
    </row>
    <row r="11" spans="1:22" ht="12.75">
      <c r="A11" s="9"/>
      <c r="B11" s="3"/>
      <c r="C11" s="3"/>
      <c r="D11" s="3"/>
      <c r="E11" s="9"/>
      <c r="F11" s="11"/>
      <c r="O11" s="9"/>
      <c r="P11" s="3"/>
      <c r="Q11" s="3"/>
      <c r="R11" s="3"/>
      <c r="S11" s="9"/>
      <c r="T11" s="11"/>
      <c r="U11" s="2"/>
      <c r="V11" s="11"/>
    </row>
    <row r="12" spans="1:16" ht="12.75">
      <c r="A12" s="6" t="s">
        <v>13</v>
      </c>
      <c r="B12" s="3"/>
      <c r="C12" s="3"/>
      <c r="D12" s="3"/>
      <c r="E12" s="12"/>
      <c r="F12" s="12"/>
      <c r="G12" s="13" t="s">
        <v>14</v>
      </c>
      <c r="O12" s="14"/>
      <c r="P12" s="3"/>
    </row>
    <row r="13" spans="1:16" ht="12.75">
      <c r="A13" s="1" t="s">
        <v>15</v>
      </c>
      <c r="B13" s="3">
        <v>98</v>
      </c>
      <c r="C13" s="3">
        <v>94</v>
      </c>
      <c r="D13" s="3">
        <v>94</v>
      </c>
      <c r="E13" s="3">
        <v>97</v>
      </c>
      <c r="F13" s="3">
        <v>99</v>
      </c>
      <c r="G13" s="5">
        <f>AVERAGE(B13:F13)</f>
        <v>96.4</v>
      </c>
      <c r="O13" s="14"/>
      <c r="P13" s="3"/>
    </row>
    <row r="14" spans="1:16" ht="12.75">
      <c r="A14" s="15" t="s">
        <v>16</v>
      </c>
      <c r="B14" s="3">
        <v>96</v>
      </c>
      <c r="C14" s="3">
        <v>96</v>
      </c>
      <c r="D14" s="3">
        <v>96</v>
      </c>
      <c r="E14" s="3">
        <v>97</v>
      </c>
      <c r="F14" s="3">
        <v>96</v>
      </c>
      <c r="G14" s="5">
        <f>AVERAGE(B14:F14)</f>
        <v>96.2</v>
      </c>
      <c r="O14" s="14" t="s">
        <v>17</v>
      </c>
      <c r="P14" s="3"/>
    </row>
    <row r="15" spans="1:16" ht="12.75">
      <c r="A15" s="1" t="s">
        <v>18</v>
      </c>
      <c r="B15" s="3">
        <v>88</v>
      </c>
      <c r="C15" s="3">
        <v>91</v>
      </c>
      <c r="D15" s="3">
        <v>94</v>
      </c>
      <c r="E15" s="3">
        <v>92</v>
      </c>
      <c r="F15" s="3">
        <v>96</v>
      </c>
      <c r="G15" s="5">
        <f>AVERAGE(B15:F15)</f>
        <v>92.2</v>
      </c>
      <c r="O15" s="16"/>
      <c r="P15" s="3"/>
    </row>
    <row r="16" spans="1:16" ht="12.75">
      <c r="A16" s="1" t="s">
        <v>19</v>
      </c>
      <c r="B16" s="3">
        <v>98</v>
      </c>
      <c r="C16" s="3">
        <v>92</v>
      </c>
      <c r="D16" s="3">
        <v>97</v>
      </c>
      <c r="E16" s="3">
        <v>97</v>
      </c>
      <c r="F16" s="3">
        <v>100</v>
      </c>
      <c r="G16" s="5">
        <f>AVERAGE(B16:F16)</f>
        <v>96.8</v>
      </c>
      <c r="O16" s="16" t="s">
        <v>20</v>
      </c>
      <c r="P16" s="3"/>
    </row>
    <row r="17" spans="1:16" ht="12.75">
      <c r="A17" s="9" t="s">
        <v>12</v>
      </c>
      <c r="B17" s="10">
        <f>SUM(B13:B16)</f>
        <v>380</v>
      </c>
      <c r="C17" s="10">
        <f>SUM(C13:C16)</f>
        <v>373</v>
      </c>
      <c r="D17" s="10">
        <f>SUM(D13:D16)</f>
        <v>381</v>
      </c>
      <c r="E17" s="10">
        <f>SUM(E13:E16)</f>
        <v>383</v>
      </c>
      <c r="F17" s="10">
        <f>SUM(F13:F16)</f>
        <v>391</v>
      </c>
      <c r="G17" s="17">
        <f>SUM(B17:F17)</f>
        <v>1908</v>
      </c>
      <c r="O17" s="16"/>
      <c r="P17" s="3"/>
    </row>
    <row r="18" spans="1:15" ht="12.75">
      <c r="A18" s="9"/>
      <c r="B18" s="3"/>
      <c r="C18" s="3"/>
      <c r="D18" s="3"/>
      <c r="E18" s="3"/>
      <c r="F18" s="3"/>
      <c r="G18" s="5"/>
      <c r="O18" s="18" t="s">
        <v>21</v>
      </c>
    </row>
    <row r="19" spans="1:15" ht="12.75">
      <c r="A19" s="9"/>
      <c r="B19" s="3"/>
      <c r="C19" s="3"/>
      <c r="D19" s="3"/>
      <c r="E19" s="9"/>
      <c r="F19" s="11"/>
      <c r="O19" s="18"/>
    </row>
    <row r="20" spans="1:15" ht="12.75">
      <c r="A20" s="6" t="s">
        <v>22</v>
      </c>
      <c r="B20" s="19" t="s">
        <v>23</v>
      </c>
      <c r="C20" s="19" t="s">
        <v>23</v>
      </c>
      <c r="D20" s="19" t="s">
        <v>23</v>
      </c>
      <c r="E20" s="19" t="s">
        <v>23</v>
      </c>
      <c r="F20" s="19" t="s">
        <v>23</v>
      </c>
      <c r="G20" s="5" t="s">
        <v>23</v>
      </c>
      <c r="O20" s="18" t="s">
        <v>24</v>
      </c>
    </row>
    <row r="21" spans="1:7" ht="12.75">
      <c r="A21" s="1" t="s">
        <v>25</v>
      </c>
      <c r="B21" s="3">
        <v>91</v>
      </c>
      <c r="C21" s="3">
        <v>90</v>
      </c>
      <c r="D21" s="3">
        <v>92</v>
      </c>
      <c r="E21" s="3">
        <v>95</v>
      </c>
      <c r="F21" s="3">
        <v>96</v>
      </c>
      <c r="G21" s="5">
        <f>AVERAGE(B21:F21)</f>
        <v>92.8</v>
      </c>
    </row>
    <row r="22" spans="1:27" ht="12.75">
      <c r="A22" s="1" t="s">
        <v>26</v>
      </c>
      <c r="B22" s="3">
        <v>94</v>
      </c>
      <c r="C22" s="3">
        <v>97</v>
      </c>
      <c r="D22" s="3">
        <v>93</v>
      </c>
      <c r="E22" s="3">
        <v>89</v>
      </c>
      <c r="F22" s="3">
        <v>92</v>
      </c>
      <c r="G22" s="5">
        <f>AVERAGE(B22:F22)</f>
        <v>93</v>
      </c>
      <c r="O22" s="1" t="s">
        <v>27</v>
      </c>
      <c r="AA22" s="1" t="s">
        <v>23</v>
      </c>
    </row>
    <row r="23" spans="1:15" ht="12.75">
      <c r="A23" s="1" t="s">
        <v>28</v>
      </c>
      <c r="B23" s="3">
        <v>90</v>
      </c>
      <c r="C23" s="3">
        <v>96</v>
      </c>
      <c r="D23" s="3">
        <v>93</v>
      </c>
      <c r="E23" s="3">
        <v>93</v>
      </c>
      <c r="F23" s="3">
        <v>94</v>
      </c>
      <c r="G23" s="5">
        <f>AVERAGE(B23:F23)</f>
        <v>93.2</v>
      </c>
      <c r="O23" s="1" t="s">
        <v>29</v>
      </c>
    </row>
    <row r="24" spans="1:7" ht="12.75">
      <c r="A24" s="1" t="s">
        <v>30</v>
      </c>
      <c r="B24" s="3">
        <v>97</v>
      </c>
      <c r="C24" s="3">
        <v>96</v>
      </c>
      <c r="D24" s="3">
        <v>95</v>
      </c>
      <c r="E24" s="3">
        <v>93</v>
      </c>
      <c r="F24" s="3">
        <v>99</v>
      </c>
      <c r="G24" s="5">
        <f>AVERAGE(B24:F24)</f>
        <v>96</v>
      </c>
    </row>
    <row r="25" spans="1:7" ht="12.75">
      <c r="A25" s="9" t="s">
        <v>12</v>
      </c>
      <c r="B25" s="10">
        <f>SUM(B21:B24)</f>
        <v>372</v>
      </c>
      <c r="C25" s="10">
        <f>SUM(C21:C24)</f>
        <v>379</v>
      </c>
      <c r="D25" s="10">
        <f>SUM(D21:D24)</f>
        <v>373</v>
      </c>
      <c r="E25" s="10">
        <f>SUM(E21:E24)</f>
        <v>370</v>
      </c>
      <c r="F25" s="10">
        <f>SUM(F21:F24)</f>
        <v>381</v>
      </c>
      <c r="G25" s="11">
        <f>SUM(B25:F25)</f>
        <v>1875</v>
      </c>
    </row>
    <row r="26" spans="1:7" ht="12.75">
      <c r="A26" s="9"/>
      <c r="B26" s="3"/>
      <c r="C26" s="3"/>
      <c r="D26" s="3"/>
      <c r="E26" s="3"/>
      <c r="F26" s="3"/>
      <c r="G26" s="5"/>
    </row>
    <row r="27" spans="1:6" ht="12.75">
      <c r="A27" s="9"/>
      <c r="B27" s="3"/>
      <c r="C27" s="3"/>
      <c r="D27" s="3"/>
      <c r="E27" s="9"/>
      <c r="F27" s="11"/>
    </row>
    <row r="28" spans="1:7" ht="12.75">
      <c r="A28" s="6" t="s">
        <v>31</v>
      </c>
      <c r="B28" s="3"/>
      <c r="C28" s="3"/>
      <c r="D28" s="3"/>
      <c r="E28" s="3"/>
      <c r="F28" s="3" t="s">
        <v>23</v>
      </c>
      <c r="G28" s="5" t="s">
        <v>23</v>
      </c>
    </row>
    <row r="29" spans="1:7" ht="12.75">
      <c r="A29" s="1" t="s">
        <v>32</v>
      </c>
      <c r="B29" s="3">
        <v>88</v>
      </c>
      <c r="C29" s="20" t="s">
        <v>33</v>
      </c>
      <c r="D29" s="3">
        <v>94</v>
      </c>
      <c r="E29" s="3">
        <v>95</v>
      </c>
      <c r="F29" s="3">
        <v>92</v>
      </c>
      <c r="G29" s="5">
        <f>AVERAGE(B29:F29)</f>
        <v>92.25</v>
      </c>
    </row>
    <row r="30" spans="1:19" ht="12.75">
      <c r="A30" s="1" t="s">
        <v>34</v>
      </c>
      <c r="B30" s="3">
        <v>99</v>
      </c>
      <c r="C30" s="3">
        <v>92</v>
      </c>
      <c r="D30" s="3">
        <v>96</v>
      </c>
      <c r="E30" s="3">
        <v>92</v>
      </c>
      <c r="F30" s="3">
        <v>90</v>
      </c>
      <c r="G30" s="5">
        <f>AVERAGE(B30:F30)</f>
        <v>93.8</v>
      </c>
      <c r="P30" s="21"/>
      <c r="Q30" s="21"/>
      <c r="R30" s="21"/>
      <c r="S30" s="21"/>
    </row>
    <row r="31" spans="1:19" ht="12.75">
      <c r="A31" s="1" t="s">
        <v>35</v>
      </c>
      <c r="B31" s="3">
        <v>94</v>
      </c>
      <c r="C31" s="3">
        <v>84</v>
      </c>
      <c r="D31" s="3">
        <v>85</v>
      </c>
      <c r="E31" s="3"/>
      <c r="F31" s="3"/>
      <c r="G31" s="5">
        <f>AVERAGE(B31:F31)</f>
        <v>87.66666666666667</v>
      </c>
      <c r="O31" s="22"/>
      <c r="Q31" s="3"/>
      <c r="R31" s="3"/>
      <c r="S31" s="3"/>
    </row>
    <row r="32" spans="1:15" ht="12.75">
      <c r="A32" s="1" t="s">
        <v>36</v>
      </c>
      <c r="B32" s="3">
        <v>93</v>
      </c>
      <c r="C32" s="3">
        <v>99</v>
      </c>
      <c r="D32" s="3">
        <v>99</v>
      </c>
      <c r="E32" s="3">
        <v>95</v>
      </c>
      <c r="F32" s="3"/>
      <c r="G32" s="5">
        <f>AVERAGE(B32:F32)</f>
        <v>96.5</v>
      </c>
      <c r="O32" s="22"/>
    </row>
    <row r="33" spans="1:15" ht="12.75">
      <c r="A33" s="9" t="s">
        <v>12</v>
      </c>
      <c r="B33" s="10">
        <f>SUM(B29:B32)</f>
        <v>374</v>
      </c>
      <c r="C33" s="10">
        <f>SUM(C29:C32)</f>
        <v>275</v>
      </c>
      <c r="D33" s="10">
        <f>SUM(D29:D32)</f>
        <v>374</v>
      </c>
      <c r="E33" s="10">
        <f>SUM(E29:E32)</f>
        <v>282</v>
      </c>
      <c r="F33" s="10">
        <f>SUM(F29:F32)</f>
        <v>182</v>
      </c>
      <c r="G33" s="11">
        <f>SUM(B33:F33)</f>
        <v>1487</v>
      </c>
      <c r="O33" s="22"/>
    </row>
    <row r="34" spans="1:15" ht="9" customHeight="1">
      <c r="A34" s="9"/>
      <c r="B34" s="3"/>
      <c r="C34" s="3"/>
      <c r="D34" s="3"/>
      <c r="E34" s="3"/>
      <c r="F34" s="3"/>
      <c r="G34" s="5"/>
      <c r="O34" s="22"/>
    </row>
    <row r="35" spans="1:6" ht="12.75">
      <c r="A35" s="9"/>
      <c r="B35" s="3"/>
      <c r="C35" s="3"/>
      <c r="D35" s="3"/>
      <c r="E35" s="9"/>
      <c r="F35" s="11"/>
    </row>
    <row r="36" spans="1:23" ht="12.75">
      <c r="A36" s="6" t="s">
        <v>37</v>
      </c>
      <c r="B36" s="3"/>
      <c r="C36" s="3"/>
      <c r="D36" s="3"/>
      <c r="E36" s="3"/>
      <c r="F36" s="3" t="s">
        <v>23</v>
      </c>
      <c r="G36" s="5" t="s">
        <v>23</v>
      </c>
      <c r="O36" s="23" t="s">
        <v>38</v>
      </c>
      <c r="P36" s="23"/>
      <c r="Q36" s="23"/>
      <c r="R36" s="23"/>
      <c r="S36" s="23"/>
      <c r="T36" s="23"/>
      <c r="U36" s="24" t="s">
        <v>12</v>
      </c>
      <c r="V36" s="25" t="s">
        <v>39</v>
      </c>
      <c r="W36" s="26"/>
    </row>
    <row r="37" spans="1:23" ht="12.75">
      <c r="A37" s="1" t="s">
        <v>40</v>
      </c>
      <c r="B37" s="3">
        <v>94</v>
      </c>
      <c r="C37" s="3">
        <v>88</v>
      </c>
      <c r="D37" s="3">
        <v>92</v>
      </c>
      <c r="E37" s="3">
        <v>95</v>
      </c>
      <c r="F37" s="3">
        <v>93</v>
      </c>
      <c r="G37" s="5">
        <f>AVERAGE(B37:F37)</f>
        <v>92.4</v>
      </c>
      <c r="O37" s="27" t="str">
        <f>A4</f>
        <v>Bedford B</v>
      </c>
      <c r="P37" s="3">
        <f>IF(B9=0,0,RANK(J42,J42:J49,1))</f>
        <v>5</v>
      </c>
      <c r="Q37" s="3">
        <f>IF(C9=0,0,RANK(K42,K42:K49,1))</f>
        <v>5</v>
      </c>
      <c r="R37" s="3">
        <f>IF(D9=0,0,RANK(L42,L42:L49,1))</f>
        <v>7</v>
      </c>
      <c r="S37" s="3">
        <f>IF(E9=0,0,RANK(M42,M42:M49,1))</f>
        <v>6</v>
      </c>
      <c r="T37" s="3">
        <f>IF(F9=0,0,RANK(N42,N42:N49,1))</f>
        <v>6</v>
      </c>
      <c r="U37" s="28">
        <f aca="true" t="shared" si="0" ref="U37:U42">SUM(P37:T37)</f>
        <v>29</v>
      </c>
      <c r="V37" s="29">
        <f>RANK(U37,U37:U42)</f>
        <v>1</v>
      </c>
      <c r="W37" s="26"/>
    </row>
    <row r="38" spans="1:23" ht="12.75">
      <c r="A38" s="1" t="s">
        <v>41</v>
      </c>
      <c r="B38" s="3">
        <v>99</v>
      </c>
      <c r="C38" s="3">
        <v>96</v>
      </c>
      <c r="D38" s="3">
        <v>97</v>
      </c>
      <c r="E38" s="3">
        <v>94</v>
      </c>
      <c r="F38" s="3">
        <v>94</v>
      </c>
      <c r="G38" s="5">
        <f>AVERAGE(B38:F38)</f>
        <v>96</v>
      </c>
      <c r="O38" s="30" t="str">
        <f>A12</f>
        <v>Bradfield E</v>
      </c>
      <c r="P38" s="3">
        <f>IF(B17=0,0,RANK(J43,J42:J49,1))</f>
        <v>7</v>
      </c>
      <c r="Q38" s="3">
        <f>IF(C17=0,0,RANK(K43,K42:K49,1))</f>
        <v>4</v>
      </c>
      <c r="R38" s="3">
        <f>IF(D17=0,0,RANK(L43,L42:L49,1))</f>
        <v>6</v>
      </c>
      <c r="S38" s="3">
        <f>IF(E17=0,0,RANK(M43,M42:M49,1))</f>
        <v>5</v>
      </c>
      <c r="T38" s="3">
        <f>IF(F17=0,0,RANK(N43,N42:N49,1))</f>
        <v>7</v>
      </c>
      <c r="U38" s="28">
        <f t="shared" si="0"/>
        <v>29</v>
      </c>
      <c r="V38" s="29">
        <f>RANK(U38,U37:U42)</f>
        <v>1</v>
      </c>
      <c r="W38" s="26"/>
    </row>
    <row r="39" spans="1:23" ht="12.75">
      <c r="A39" s="1" t="s">
        <v>42</v>
      </c>
      <c r="B39" s="3">
        <v>94</v>
      </c>
      <c r="C39" s="3">
        <v>84</v>
      </c>
      <c r="D39" s="3">
        <v>93</v>
      </c>
      <c r="E39" s="3">
        <v>96</v>
      </c>
      <c r="F39" s="3">
        <v>95</v>
      </c>
      <c r="G39" s="5">
        <f>AVERAGE(B39:F39)</f>
        <v>92.4</v>
      </c>
      <c r="O39" s="27" t="str">
        <f>A20</f>
        <v>Charterhouse F</v>
      </c>
      <c r="P39" s="3">
        <f>IF(B25=0,0,RANK(J44,J42:J49,1))</f>
        <v>2</v>
      </c>
      <c r="Q39" s="3">
        <f>IF(C25=0,0,RANK(K44,K42:K49,1))</f>
        <v>7</v>
      </c>
      <c r="R39" s="3">
        <f>IF(D25=0,0,RANK(L44,L42:L49,1))</f>
        <v>2</v>
      </c>
      <c r="S39" s="3">
        <f>IF(E25=0,0,RANK(M44,M42:M49,1))</f>
        <v>3</v>
      </c>
      <c r="T39" s="3">
        <f>IF(F25=0,0,RANK(N44,N42:N49,1))</f>
        <v>5</v>
      </c>
      <c r="U39" s="28">
        <f t="shared" si="0"/>
        <v>19</v>
      </c>
      <c r="V39" s="29">
        <f>RANK(U39,U37:U42)</f>
        <v>5</v>
      </c>
      <c r="W39" s="26"/>
    </row>
    <row r="40" spans="1:23" ht="12.75">
      <c r="A40" s="1" t="s">
        <v>43</v>
      </c>
      <c r="B40" s="3">
        <v>91</v>
      </c>
      <c r="C40" s="3">
        <v>91</v>
      </c>
      <c r="D40" s="3">
        <v>95</v>
      </c>
      <c r="E40" s="3">
        <v>96</v>
      </c>
      <c r="F40" s="3">
        <v>95</v>
      </c>
      <c r="G40" s="5">
        <f>AVERAGE(B40:F40)</f>
        <v>93.6</v>
      </c>
      <c r="O40" s="27" t="str">
        <f>A28</f>
        <v>George Watson's B</v>
      </c>
      <c r="P40" s="3">
        <f>IF(B33=0,0,RANK(J45,J42:J49,1))</f>
        <v>3</v>
      </c>
      <c r="Q40" s="3">
        <f>IF(C33=0,0,RANK(K45,K42:K49,1))</f>
        <v>2</v>
      </c>
      <c r="R40" s="3">
        <f>IF(D33=0,0,RANK(L45,L42:L49,1))</f>
        <v>3</v>
      </c>
      <c r="S40" s="3">
        <f>IF(E33=0,0,RANK(M45,M42:M49,1))</f>
        <v>2</v>
      </c>
      <c r="T40" s="3">
        <f>IF(F33=0,0,RANK(N45,N42:N49,1))</f>
        <v>2</v>
      </c>
      <c r="U40" s="28">
        <f t="shared" si="0"/>
        <v>12</v>
      </c>
      <c r="V40" s="29">
        <f>RANK(U40,U37:U42)</f>
        <v>6</v>
      </c>
      <c r="W40" s="26"/>
    </row>
    <row r="41" spans="1:23" ht="12.75">
      <c r="A41" s="9" t="s">
        <v>12</v>
      </c>
      <c r="B41" s="10">
        <f>SUM(B37:B40)</f>
        <v>378</v>
      </c>
      <c r="C41" s="10">
        <f>SUM(C37:C40)</f>
        <v>359</v>
      </c>
      <c r="D41" s="10">
        <f>SUM(D37:D40)</f>
        <v>377</v>
      </c>
      <c r="E41" s="10">
        <f>SUM(E37:E40)</f>
        <v>381</v>
      </c>
      <c r="F41" s="10">
        <f>SUM(F37:F40)</f>
        <v>377</v>
      </c>
      <c r="G41" s="11">
        <f>SUM(B41:F41)</f>
        <v>1872</v>
      </c>
      <c r="O41" s="27" t="str">
        <f>A36</f>
        <v>Glenalmond B</v>
      </c>
      <c r="P41" s="3">
        <f>IF(B41=0,0,RANK(J46,J42:J49,1))</f>
        <v>6</v>
      </c>
      <c r="Q41" s="3">
        <f>IF(C41=0,0,RANK(K46,K42:K49,1))</f>
        <v>3</v>
      </c>
      <c r="R41" s="3">
        <f>IF(D41=0,0,RANK(L46,L42:L49,1))</f>
        <v>5</v>
      </c>
      <c r="S41" s="3">
        <f>IF(E41=0,0,RANK(M46,M42:M49,1))</f>
        <v>4</v>
      </c>
      <c r="T41" s="3">
        <f>IF(F41=0,0,RANK(N46,N42:N49,1))</f>
        <v>4</v>
      </c>
      <c r="U41" s="28">
        <f t="shared" si="0"/>
        <v>22</v>
      </c>
      <c r="V41" s="29">
        <f>RANK(U41,U37:U42)</f>
        <v>3</v>
      </c>
      <c r="W41" s="26"/>
    </row>
    <row r="42" spans="1:23" ht="12.75">
      <c r="A42" s="9"/>
      <c r="B42" s="3"/>
      <c r="C42" s="3"/>
      <c r="D42" s="3"/>
      <c r="E42" s="9"/>
      <c r="F42" s="11"/>
      <c r="I42" s="1" t="str">
        <f>A4</f>
        <v>Bedford B</v>
      </c>
      <c r="J42" s="31">
        <f>B9</f>
        <v>377</v>
      </c>
      <c r="K42" s="31">
        <f>C9</f>
        <v>377</v>
      </c>
      <c r="L42" s="31">
        <f>D9</f>
        <v>382</v>
      </c>
      <c r="M42" s="31">
        <f>E9</f>
        <v>385</v>
      </c>
      <c r="N42" s="31">
        <f>F9</f>
        <v>382</v>
      </c>
      <c r="O42" s="32" t="str">
        <f>O4</f>
        <v>Tonbridge H</v>
      </c>
      <c r="P42" s="33">
        <f>IF(P9=0,0,RANK(J48,J42:J49,1))</f>
        <v>3</v>
      </c>
      <c r="Q42" s="33">
        <f>IF(Q9=0,0,RANK(K48,K42:K49,1))</f>
        <v>5</v>
      </c>
      <c r="R42" s="33">
        <f>IF(R9=0,0,RANK(L48,L42:L49,1))</f>
        <v>3</v>
      </c>
      <c r="S42" s="33">
        <f>IF(S9=0,0,RANK(M48,M42:M49,1))</f>
        <v>7</v>
      </c>
      <c r="T42" s="33">
        <f>IF(T9=0,0,RANK(N48,N42:N49,1))</f>
        <v>3</v>
      </c>
      <c r="U42" s="34">
        <f t="shared" si="0"/>
        <v>21</v>
      </c>
      <c r="V42" s="35">
        <f>RANK(U42,U37:U42)</f>
        <v>4</v>
      </c>
      <c r="W42" s="26"/>
    </row>
    <row r="43" spans="1:14" ht="12.75">
      <c r="A43" s="18" t="s">
        <v>44</v>
      </c>
      <c r="B43" s="3"/>
      <c r="C43" s="3"/>
      <c r="D43" s="3"/>
      <c r="E43" s="3"/>
      <c r="F43" s="3" t="s">
        <v>23</v>
      </c>
      <c r="G43" s="5" t="s">
        <v>23</v>
      </c>
      <c r="I43" s="1" t="str">
        <f>A12</f>
        <v>Bradfield E</v>
      </c>
      <c r="J43" s="31">
        <f>B17</f>
        <v>380</v>
      </c>
      <c r="K43" s="31">
        <f>C17</f>
        <v>373</v>
      </c>
      <c r="L43" s="31">
        <f>D17</f>
        <v>381</v>
      </c>
      <c r="M43" s="31">
        <f>E17</f>
        <v>383</v>
      </c>
      <c r="N43" s="31">
        <f>F17</f>
        <v>391</v>
      </c>
    </row>
    <row r="44" spans="1:22" ht="12.75">
      <c r="A44" s="1" t="s">
        <v>45</v>
      </c>
      <c r="B44" s="3"/>
      <c r="C44" s="3"/>
      <c r="D44" s="3"/>
      <c r="E44" s="3"/>
      <c r="F44" s="3"/>
      <c r="G44" s="5"/>
      <c r="I44" s="1" t="str">
        <f>A20</f>
        <v>Charterhouse F</v>
      </c>
      <c r="J44" s="31">
        <f>B25</f>
        <v>372</v>
      </c>
      <c r="K44" s="31">
        <f>C25</f>
        <v>379</v>
      </c>
      <c r="L44" s="31">
        <f>D25</f>
        <v>373</v>
      </c>
      <c r="M44" s="31">
        <f>E25</f>
        <v>370</v>
      </c>
      <c r="N44" s="31">
        <f>F25</f>
        <v>381</v>
      </c>
      <c r="O44" s="19"/>
      <c r="P44" s="19"/>
      <c r="Q44" s="19"/>
      <c r="R44" s="19"/>
      <c r="S44" s="19"/>
      <c r="T44" s="19"/>
      <c r="U44" s="19"/>
      <c r="V44" s="19"/>
    </row>
    <row r="45" spans="1:22" ht="12.75">
      <c r="A45" s="1" t="s">
        <v>45</v>
      </c>
      <c r="B45" s="3"/>
      <c r="C45" s="3"/>
      <c r="D45" s="3"/>
      <c r="E45" s="3"/>
      <c r="F45" s="3"/>
      <c r="G45" s="5"/>
      <c r="I45" s="1" t="str">
        <f>A28</f>
        <v>George Watson's B</v>
      </c>
      <c r="J45" s="31">
        <f>B33</f>
        <v>374</v>
      </c>
      <c r="K45" s="31">
        <f>C33</f>
        <v>275</v>
      </c>
      <c r="L45" s="31">
        <f>D33</f>
        <v>374</v>
      </c>
      <c r="M45" s="31">
        <f>E33</f>
        <v>282</v>
      </c>
      <c r="N45" s="31">
        <f>F33</f>
        <v>182</v>
      </c>
      <c r="O45" s="19"/>
      <c r="P45" s="19"/>
      <c r="Q45" s="19"/>
      <c r="R45" s="19"/>
      <c r="S45" s="19"/>
      <c r="T45" s="19"/>
      <c r="U45" s="19"/>
      <c r="V45" s="19"/>
    </row>
    <row r="46" spans="1:22" ht="12.75">
      <c r="A46" s="1" t="s">
        <v>45</v>
      </c>
      <c r="B46" s="3"/>
      <c r="C46" s="3"/>
      <c r="D46" s="3"/>
      <c r="E46" s="3"/>
      <c r="F46" s="3"/>
      <c r="G46" s="5"/>
      <c r="H46" s="19"/>
      <c r="I46" s="19" t="str">
        <f>A36</f>
        <v>Glenalmond B</v>
      </c>
      <c r="J46" s="31">
        <f>B41</f>
        <v>378</v>
      </c>
      <c r="K46" s="31">
        <f>C41</f>
        <v>359</v>
      </c>
      <c r="L46" s="31">
        <f>D41</f>
        <v>377</v>
      </c>
      <c r="M46" s="31">
        <f>E41</f>
        <v>381</v>
      </c>
      <c r="N46" s="31">
        <f>F41</f>
        <v>377</v>
      </c>
      <c r="O46" s="36"/>
      <c r="P46" s="36"/>
      <c r="Q46" s="36"/>
      <c r="R46" s="36"/>
      <c r="S46" s="36"/>
      <c r="T46" s="36"/>
      <c r="U46" s="36"/>
      <c r="V46" s="36"/>
    </row>
    <row r="47" spans="1:22" ht="12.75">
      <c r="A47" s="1" t="s">
        <v>45</v>
      </c>
      <c r="B47" s="3"/>
      <c r="C47" s="3"/>
      <c r="D47" s="3"/>
      <c r="E47" s="3"/>
      <c r="F47" s="3"/>
      <c r="G47" s="5"/>
      <c r="H47" s="19"/>
      <c r="I47" s="19" t="str">
        <f>A43</f>
        <v>Reed's A</v>
      </c>
      <c r="J47" s="31">
        <f>B48</f>
        <v>0</v>
      </c>
      <c r="K47" s="31">
        <f>C48</f>
        <v>0</v>
      </c>
      <c r="L47" s="31">
        <f>D48</f>
        <v>0</v>
      </c>
      <c r="M47" s="31">
        <f>E48</f>
        <v>0</v>
      </c>
      <c r="N47" s="31">
        <f>F48</f>
        <v>0</v>
      </c>
      <c r="O47" s="19"/>
      <c r="P47" s="19"/>
      <c r="Q47" s="19"/>
      <c r="R47" s="19"/>
      <c r="S47" s="19"/>
      <c r="T47" s="19"/>
      <c r="U47" s="19"/>
      <c r="V47" s="19"/>
    </row>
    <row r="48" spans="1:15" ht="12.75">
      <c r="A48" s="9" t="s">
        <v>12</v>
      </c>
      <c r="B48" s="10">
        <f>SUM(B44:B47)</f>
        <v>0</v>
      </c>
      <c r="C48" s="10">
        <f>SUM(C44:C47)</f>
        <v>0</v>
      </c>
      <c r="D48" s="10">
        <f>SUM(D44:D47)</f>
        <v>0</v>
      </c>
      <c r="E48" s="10">
        <f>SUM(E44:E47)</f>
        <v>0</v>
      </c>
      <c r="F48" s="10">
        <f>SUM(F44:F47)</f>
        <v>0</v>
      </c>
      <c r="G48" s="11">
        <f>SUM(B48:F48)</f>
        <v>0</v>
      </c>
      <c r="H48" s="19"/>
      <c r="I48" s="19" t="str">
        <f>O4</f>
        <v>Tonbridge H</v>
      </c>
      <c r="J48" s="28">
        <f>P9</f>
        <v>374</v>
      </c>
      <c r="K48" s="28">
        <f>Q9</f>
        <v>377</v>
      </c>
      <c r="L48" s="28">
        <f>R9</f>
        <v>374</v>
      </c>
      <c r="M48" s="28">
        <f>S9</f>
        <v>386</v>
      </c>
      <c r="N48" s="28">
        <f>T9</f>
        <v>376</v>
      </c>
      <c r="O48" s="19"/>
    </row>
    <row r="49" spans="1:15" ht="12.75">
      <c r="A49" s="9"/>
      <c r="B49" s="3"/>
      <c r="C49" s="3"/>
      <c r="D49" s="3"/>
      <c r="E49" s="3"/>
      <c r="F49" s="3"/>
      <c r="G49" s="5"/>
      <c r="H49" s="19"/>
      <c r="O49" s="19"/>
    </row>
    <row r="50" spans="1:15" ht="12.75">
      <c r="A50" s="37" t="s">
        <v>46</v>
      </c>
      <c r="B50" s="19"/>
      <c r="C50" s="19"/>
      <c r="D50" s="19"/>
      <c r="E50" s="19"/>
      <c r="F50" s="19"/>
      <c r="G50" s="19"/>
      <c r="H50" s="19"/>
      <c r="I50" s="19"/>
      <c r="J50" s="38"/>
      <c r="K50" s="38"/>
      <c r="L50" s="38"/>
      <c r="M50" s="38"/>
      <c r="N50" s="38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38"/>
      <c r="K51" s="38"/>
      <c r="L51" s="38"/>
      <c r="M51" s="38"/>
      <c r="N51" s="38"/>
      <c r="O51" s="19"/>
    </row>
    <row r="52" spans="1:23" ht="12.75">
      <c r="A52" s="4" t="str">
        <f>A1</f>
        <v>BSSRA Spring League 2018  Section 2 - Division 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38"/>
      <c r="K53" s="38"/>
      <c r="L53" s="38"/>
      <c r="M53" s="38"/>
      <c r="N53" s="38"/>
      <c r="O53" s="19"/>
    </row>
    <row r="54" spans="1:21" ht="12.75">
      <c r="A54" s="39" t="s">
        <v>47</v>
      </c>
      <c r="B54" s="40" t="s">
        <v>48</v>
      </c>
      <c r="C54" s="40"/>
      <c r="D54" s="40"/>
      <c r="E54" s="40"/>
      <c r="F54" s="41"/>
      <c r="G54" s="42" t="s">
        <v>2</v>
      </c>
      <c r="H54" s="19"/>
      <c r="I54" s="19"/>
      <c r="J54" s="38"/>
      <c r="K54" s="38"/>
      <c r="L54" s="38"/>
      <c r="M54" s="38"/>
      <c r="N54" s="38"/>
      <c r="O54" s="39" t="s">
        <v>49</v>
      </c>
      <c r="P54" s="40" t="s">
        <v>48</v>
      </c>
      <c r="Q54" s="40"/>
      <c r="R54" s="40"/>
      <c r="S54" s="40"/>
      <c r="T54" s="41"/>
      <c r="U54" s="42" t="s">
        <v>2</v>
      </c>
    </row>
    <row r="55" spans="1:21" ht="12.75">
      <c r="A55" s="43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44"/>
      <c r="H55" s="19"/>
      <c r="I55" s="19"/>
      <c r="J55" s="38"/>
      <c r="K55" s="38"/>
      <c r="L55" s="38"/>
      <c r="M55" s="38"/>
      <c r="N55" s="38"/>
      <c r="O55" s="43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44"/>
    </row>
    <row r="56" spans="1:21" ht="12.75">
      <c r="A56" s="45" t="s">
        <v>4</v>
      </c>
      <c r="B56" s="46">
        <v>95</v>
      </c>
      <c r="C56" s="46">
        <v>99</v>
      </c>
      <c r="D56" s="46">
        <v>97</v>
      </c>
      <c r="E56" s="46">
        <v>99</v>
      </c>
      <c r="F56" s="46">
        <v>99</v>
      </c>
      <c r="G56" s="47">
        <f aca="true" t="shared" si="1" ref="G56:G77">AVERAGE(B56:F56)</f>
        <v>97.8</v>
      </c>
      <c r="H56" s="19"/>
      <c r="I56" s="19"/>
      <c r="J56" s="38"/>
      <c r="K56" s="38"/>
      <c r="L56" s="38"/>
      <c r="M56" s="38"/>
      <c r="N56" s="38"/>
      <c r="O56" s="43" t="s">
        <v>6</v>
      </c>
      <c r="P56" s="3">
        <v>92</v>
      </c>
      <c r="Q56" s="3">
        <v>90</v>
      </c>
      <c r="R56" s="3">
        <v>94</v>
      </c>
      <c r="S56" s="3">
        <v>94</v>
      </c>
      <c r="T56" s="3">
        <v>91</v>
      </c>
      <c r="U56" s="48">
        <f aca="true" t="shared" si="2" ref="U56:U78">AVERAGE(P56:T56)</f>
        <v>92.2</v>
      </c>
    </row>
    <row r="57" spans="1:21" ht="12.75">
      <c r="A57" s="43" t="s">
        <v>19</v>
      </c>
      <c r="B57" s="3">
        <v>98</v>
      </c>
      <c r="C57" s="3">
        <v>92</v>
      </c>
      <c r="D57" s="3">
        <v>97</v>
      </c>
      <c r="E57" s="3">
        <v>97</v>
      </c>
      <c r="F57" s="3">
        <v>100</v>
      </c>
      <c r="G57" s="48">
        <f t="shared" si="1"/>
        <v>96.8</v>
      </c>
      <c r="H57" s="19"/>
      <c r="I57" s="19"/>
      <c r="J57" s="38"/>
      <c r="K57" s="38"/>
      <c r="L57" s="38"/>
      <c r="M57" s="38"/>
      <c r="N57" s="38"/>
      <c r="O57" s="43" t="s">
        <v>43</v>
      </c>
      <c r="P57" s="3">
        <v>91</v>
      </c>
      <c r="Q57" s="3">
        <v>91</v>
      </c>
      <c r="R57" s="3">
        <v>95</v>
      </c>
      <c r="S57" s="3">
        <v>96</v>
      </c>
      <c r="T57" s="3">
        <v>95</v>
      </c>
      <c r="U57" s="48">
        <f t="shared" si="2"/>
        <v>93.6</v>
      </c>
    </row>
    <row r="58" spans="1:21" ht="12.75">
      <c r="A58" s="43" t="s">
        <v>7</v>
      </c>
      <c r="B58" s="3">
        <v>98</v>
      </c>
      <c r="C58" s="3">
        <v>94</v>
      </c>
      <c r="D58" s="3">
        <v>96</v>
      </c>
      <c r="E58" s="3">
        <v>98</v>
      </c>
      <c r="F58" s="3">
        <v>97</v>
      </c>
      <c r="G58" s="48">
        <f t="shared" si="1"/>
        <v>96.6</v>
      </c>
      <c r="H58" s="19"/>
      <c r="I58" s="19"/>
      <c r="J58" s="38"/>
      <c r="K58" s="38"/>
      <c r="L58" s="38"/>
      <c r="M58" s="38"/>
      <c r="N58" s="38"/>
      <c r="O58" s="43" t="s">
        <v>36</v>
      </c>
      <c r="P58" s="3">
        <v>93</v>
      </c>
      <c r="Q58" s="3">
        <v>99</v>
      </c>
      <c r="R58" s="3">
        <v>99</v>
      </c>
      <c r="S58" s="3">
        <v>95</v>
      </c>
      <c r="T58" s="3"/>
      <c r="U58" s="48">
        <f t="shared" si="2"/>
        <v>96.5</v>
      </c>
    </row>
    <row r="59" spans="1:21" ht="12.75">
      <c r="A59" s="43" t="s">
        <v>36</v>
      </c>
      <c r="B59" s="3">
        <v>93</v>
      </c>
      <c r="C59" s="3">
        <v>99</v>
      </c>
      <c r="D59" s="3">
        <v>99</v>
      </c>
      <c r="E59" s="3">
        <v>95</v>
      </c>
      <c r="F59" s="3"/>
      <c r="G59" s="48">
        <f t="shared" si="1"/>
        <v>96.5</v>
      </c>
      <c r="H59" s="19"/>
      <c r="I59" s="19"/>
      <c r="J59" s="38"/>
      <c r="K59" s="38"/>
      <c r="L59" s="38"/>
      <c r="M59" s="38"/>
      <c r="N59" s="38"/>
      <c r="O59" s="43" t="s">
        <v>5</v>
      </c>
      <c r="P59" s="3">
        <v>90</v>
      </c>
      <c r="Q59" s="3">
        <v>91</v>
      </c>
      <c r="R59" s="3">
        <v>95</v>
      </c>
      <c r="S59" s="3">
        <v>95</v>
      </c>
      <c r="T59" s="3">
        <v>93</v>
      </c>
      <c r="U59" s="48">
        <f t="shared" si="2"/>
        <v>92.8</v>
      </c>
    </row>
    <row r="60" spans="1:21" ht="12.75">
      <c r="A60" s="43" t="s">
        <v>15</v>
      </c>
      <c r="B60" s="3">
        <v>98</v>
      </c>
      <c r="C60" s="3">
        <v>94</v>
      </c>
      <c r="D60" s="3">
        <v>94</v>
      </c>
      <c r="E60" s="3">
        <v>97</v>
      </c>
      <c r="F60" s="3">
        <v>99</v>
      </c>
      <c r="G60" s="48">
        <f t="shared" si="1"/>
        <v>96.4</v>
      </c>
      <c r="H60" s="19"/>
      <c r="I60" s="19"/>
      <c r="J60" s="38"/>
      <c r="K60" s="38"/>
      <c r="L60" s="38"/>
      <c r="M60" s="38"/>
      <c r="N60" s="38"/>
      <c r="O60" s="43" t="s">
        <v>8</v>
      </c>
      <c r="P60" s="3">
        <v>97</v>
      </c>
      <c r="Q60" s="3">
        <v>97</v>
      </c>
      <c r="R60" s="3">
        <v>95</v>
      </c>
      <c r="S60" s="3">
        <v>97</v>
      </c>
      <c r="T60" s="3">
        <v>95</v>
      </c>
      <c r="U60" s="48">
        <f t="shared" si="2"/>
        <v>96.2</v>
      </c>
    </row>
    <row r="61" spans="1:21" ht="12.75">
      <c r="A61" s="43" t="s">
        <v>8</v>
      </c>
      <c r="B61" s="3">
        <v>97</v>
      </c>
      <c r="C61" s="3">
        <v>97</v>
      </c>
      <c r="D61" s="3">
        <v>95</v>
      </c>
      <c r="E61" s="3">
        <v>97</v>
      </c>
      <c r="F61" s="3">
        <v>95</v>
      </c>
      <c r="G61" s="48">
        <f t="shared" si="1"/>
        <v>96.2</v>
      </c>
      <c r="H61" s="19"/>
      <c r="I61" s="19"/>
      <c r="J61" s="38"/>
      <c r="K61" s="38"/>
      <c r="L61" s="38"/>
      <c r="M61" s="38"/>
      <c r="N61" s="38"/>
      <c r="O61" s="43" t="s">
        <v>28</v>
      </c>
      <c r="P61" s="3">
        <v>90</v>
      </c>
      <c r="Q61" s="3">
        <v>96</v>
      </c>
      <c r="R61" s="3">
        <v>93</v>
      </c>
      <c r="S61" s="3">
        <v>93</v>
      </c>
      <c r="T61" s="3">
        <v>94</v>
      </c>
      <c r="U61" s="48">
        <f t="shared" si="2"/>
        <v>93.2</v>
      </c>
    </row>
    <row r="62" spans="1:21" ht="12.75">
      <c r="A62" s="49" t="s">
        <v>16</v>
      </c>
      <c r="B62" s="3">
        <v>96</v>
      </c>
      <c r="C62" s="3">
        <v>96</v>
      </c>
      <c r="D62" s="3">
        <v>96</v>
      </c>
      <c r="E62" s="3">
        <v>97</v>
      </c>
      <c r="F62" s="3">
        <v>96</v>
      </c>
      <c r="G62" s="48">
        <f t="shared" si="1"/>
        <v>96.2</v>
      </c>
      <c r="H62" s="19"/>
      <c r="I62" s="19"/>
      <c r="J62" s="38"/>
      <c r="K62" s="38"/>
      <c r="L62" s="38"/>
      <c r="M62" s="38"/>
      <c r="N62" s="38"/>
      <c r="O62" s="43" t="s">
        <v>40</v>
      </c>
      <c r="P62" s="3">
        <v>94</v>
      </c>
      <c r="Q62" s="3">
        <v>88</v>
      </c>
      <c r="R62" s="3">
        <v>92</v>
      </c>
      <c r="S62" s="3">
        <v>95</v>
      </c>
      <c r="T62" s="3">
        <v>93</v>
      </c>
      <c r="U62" s="48">
        <f t="shared" si="2"/>
        <v>92.4</v>
      </c>
    </row>
    <row r="63" spans="1:21" ht="12.75">
      <c r="A63" s="43" t="s">
        <v>30</v>
      </c>
      <c r="B63" s="3">
        <v>97</v>
      </c>
      <c r="C63" s="3">
        <v>96</v>
      </c>
      <c r="D63" s="3">
        <v>95</v>
      </c>
      <c r="E63" s="3">
        <v>93</v>
      </c>
      <c r="F63" s="3">
        <v>99</v>
      </c>
      <c r="G63" s="48">
        <f t="shared" si="1"/>
        <v>96</v>
      </c>
      <c r="I63" s="19"/>
      <c r="J63" s="38"/>
      <c r="K63" s="38"/>
      <c r="L63" s="38"/>
      <c r="M63" s="38"/>
      <c r="N63" s="38"/>
      <c r="O63" s="43" t="s">
        <v>42</v>
      </c>
      <c r="P63" s="3">
        <v>94</v>
      </c>
      <c r="Q63" s="3">
        <v>84</v>
      </c>
      <c r="R63" s="3">
        <v>93</v>
      </c>
      <c r="S63" s="3">
        <v>96</v>
      </c>
      <c r="T63" s="3">
        <v>95</v>
      </c>
      <c r="U63" s="48">
        <f t="shared" si="2"/>
        <v>92.4</v>
      </c>
    </row>
    <row r="64" spans="1:21" ht="12.75">
      <c r="A64" s="43" t="s">
        <v>41</v>
      </c>
      <c r="B64" s="3">
        <v>99</v>
      </c>
      <c r="C64" s="3">
        <v>96</v>
      </c>
      <c r="D64" s="3">
        <v>97</v>
      </c>
      <c r="E64" s="3">
        <v>94</v>
      </c>
      <c r="F64" s="3">
        <v>94</v>
      </c>
      <c r="G64" s="48">
        <f t="shared" si="1"/>
        <v>96</v>
      </c>
      <c r="I64" s="19"/>
      <c r="J64" s="38"/>
      <c r="K64" s="38"/>
      <c r="L64" s="38"/>
      <c r="M64" s="38"/>
      <c r="N64" s="38"/>
      <c r="O64" s="43" t="s">
        <v>26</v>
      </c>
      <c r="P64" s="3">
        <v>94</v>
      </c>
      <c r="Q64" s="3">
        <v>97</v>
      </c>
      <c r="R64" s="3">
        <v>93</v>
      </c>
      <c r="S64" s="3">
        <v>89</v>
      </c>
      <c r="T64" s="3">
        <v>92</v>
      </c>
      <c r="U64" s="48">
        <f t="shared" si="2"/>
        <v>93</v>
      </c>
    </row>
    <row r="65" spans="1:21" ht="12.75">
      <c r="A65" s="43" t="s">
        <v>11</v>
      </c>
      <c r="B65" s="3">
        <v>94</v>
      </c>
      <c r="C65" s="3">
        <v>95</v>
      </c>
      <c r="D65" s="3">
        <v>91</v>
      </c>
      <c r="E65" s="3">
        <v>98</v>
      </c>
      <c r="F65" s="3">
        <v>94</v>
      </c>
      <c r="G65" s="48">
        <f t="shared" si="1"/>
        <v>94.4</v>
      </c>
      <c r="I65" s="19"/>
      <c r="J65" s="38"/>
      <c r="K65" s="38"/>
      <c r="L65" s="38"/>
      <c r="M65" s="38"/>
      <c r="N65" s="38"/>
      <c r="O65" s="43" t="s">
        <v>7</v>
      </c>
      <c r="P65" s="3">
        <v>98</v>
      </c>
      <c r="Q65" s="3">
        <v>94</v>
      </c>
      <c r="R65" s="3">
        <v>96</v>
      </c>
      <c r="S65" s="3">
        <v>98</v>
      </c>
      <c r="T65" s="3">
        <v>97</v>
      </c>
      <c r="U65" s="48">
        <f t="shared" si="2"/>
        <v>96.6</v>
      </c>
    </row>
    <row r="66" spans="1:21" ht="12.75">
      <c r="A66" s="43" t="s">
        <v>34</v>
      </c>
      <c r="B66" s="3">
        <v>99</v>
      </c>
      <c r="C66" s="3">
        <v>92</v>
      </c>
      <c r="D66" s="3">
        <v>96</v>
      </c>
      <c r="E66" s="3">
        <v>92</v>
      </c>
      <c r="F66" s="3">
        <v>90</v>
      </c>
      <c r="G66" s="48">
        <f t="shared" si="1"/>
        <v>93.8</v>
      </c>
      <c r="I66" s="19"/>
      <c r="J66" s="38"/>
      <c r="K66" s="38"/>
      <c r="L66" s="38"/>
      <c r="M66" s="38"/>
      <c r="N66" s="38"/>
      <c r="O66" s="43" t="s">
        <v>35</v>
      </c>
      <c r="P66" s="3">
        <v>94</v>
      </c>
      <c r="Q66" s="3">
        <v>84</v>
      </c>
      <c r="R66" s="3">
        <v>85</v>
      </c>
      <c r="S66" s="3"/>
      <c r="T66" s="3"/>
      <c r="U66" s="48">
        <f t="shared" si="2"/>
        <v>87.66666666666667</v>
      </c>
    </row>
    <row r="67" spans="1:21" ht="12.75">
      <c r="A67" s="43" t="s">
        <v>43</v>
      </c>
      <c r="B67" s="3">
        <v>91</v>
      </c>
      <c r="C67" s="3">
        <v>91</v>
      </c>
      <c r="D67" s="3">
        <v>95</v>
      </c>
      <c r="E67" s="3">
        <v>96</v>
      </c>
      <c r="F67" s="3">
        <v>95</v>
      </c>
      <c r="G67" s="48">
        <f t="shared" si="1"/>
        <v>93.6</v>
      </c>
      <c r="I67" s="19"/>
      <c r="J67" s="38"/>
      <c r="K67" s="38"/>
      <c r="L67" s="38"/>
      <c r="M67" s="38"/>
      <c r="N67" s="38"/>
      <c r="O67" s="43" t="s">
        <v>25</v>
      </c>
      <c r="P67" s="3">
        <v>91</v>
      </c>
      <c r="Q67" s="3">
        <v>90</v>
      </c>
      <c r="R67" s="3">
        <v>92</v>
      </c>
      <c r="S67" s="3">
        <v>95</v>
      </c>
      <c r="T67" s="3">
        <v>96</v>
      </c>
      <c r="U67" s="48">
        <f t="shared" si="2"/>
        <v>92.8</v>
      </c>
    </row>
    <row r="68" spans="1:21" ht="12.75">
      <c r="A68" s="43" t="s">
        <v>9</v>
      </c>
      <c r="B68" s="3">
        <v>92</v>
      </c>
      <c r="C68" s="3">
        <v>97</v>
      </c>
      <c r="D68" s="3">
        <v>92</v>
      </c>
      <c r="E68" s="3">
        <v>95</v>
      </c>
      <c r="F68" s="3">
        <v>92</v>
      </c>
      <c r="G68" s="48">
        <f t="shared" si="1"/>
        <v>93.6</v>
      </c>
      <c r="I68" s="19"/>
      <c r="J68" s="38"/>
      <c r="K68" s="38"/>
      <c r="L68" s="38"/>
      <c r="M68" s="38"/>
      <c r="N68" s="38"/>
      <c r="O68" s="43" t="s">
        <v>19</v>
      </c>
      <c r="P68" s="3">
        <v>98</v>
      </c>
      <c r="Q68" s="3">
        <v>92</v>
      </c>
      <c r="R68" s="3">
        <v>97</v>
      </c>
      <c r="S68" s="3">
        <v>97</v>
      </c>
      <c r="T68" s="3">
        <v>100</v>
      </c>
      <c r="U68" s="48">
        <f t="shared" si="2"/>
        <v>96.8</v>
      </c>
    </row>
    <row r="69" spans="1:21" ht="12.75">
      <c r="A69" s="43" t="s">
        <v>28</v>
      </c>
      <c r="B69" s="3">
        <v>90</v>
      </c>
      <c r="C69" s="3">
        <v>96</v>
      </c>
      <c r="D69" s="3">
        <v>93</v>
      </c>
      <c r="E69" s="3">
        <v>93</v>
      </c>
      <c r="F69" s="3">
        <v>94</v>
      </c>
      <c r="G69" s="48">
        <f t="shared" si="1"/>
        <v>93.2</v>
      </c>
      <c r="I69" s="19"/>
      <c r="J69" s="38"/>
      <c r="K69" s="38"/>
      <c r="L69" s="38"/>
      <c r="M69" s="38"/>
      <c r="N69" s="38"/>
      <c r="O69" s="43" t="s">
        <v>41</v>
      </c>
      <c r="P69" s="3">
        <v>99</v>
      </c>
      <c r="Q69" s="3">
        <v>96</v>
      </c>
      <c r="R69" s="3">
        <v>97</v>
      </c>
      <c r="S69" s="3">
        <v>94</v>
      </c>
      <c r="T69" s="3">
        <v>94</v>
      </c>
      <c r="U69" s="48">
        <f t="shared" si="2"/>
        <v>96</v>
      </c>
    </row>
    <row r="70" spans="1:21" ht="12.75">
      <c r="A70" s="43" t="s">
        <v>26</v>
      </c>
      <c r="B70" s="3">
        <v>94</v>
      </c>
      <c r="C70" s="3">
        <v>97</v>
      </c>
      <c r="D70" s="3">
        <v>93</v>
      </c>
      <c r="E70" s="3">
        <v>89</v>
      </c>
      <c r="F70" s="3">
        <v>92</v>
      </c>
      <c r="G70" s="48">
        <f t="shared" si="1"/>
        <v>93</v>
      </c>
      <c r="I70" s="19"/>
      <c r="J70" s="38"/>
      <c r="K70" s="38"/>
      <c r="L70" s="38"/>
      <c r="M70" s="38"/>
      <c r="N70" s="38"/>
      <c r="O70" s="43" t="s">
        <v>34</v>
      </c>
      <c r="P70" s="3">
        <v>99</v>
      </c>
      <c r="Q70" s="3">
        <v>92</v>
      </c>
      <c r="R70" s="3">
        <v>96</v>
      </c>
      <c r="S70" s="3">
        <v>92</v>
      </c>
      <c r="T70" s="3">
        <v>90</v>
      </c>
      <c r="U70" s="48">
        <f t="shared" si="2"/>
        <v>93.8</v>
      </c>
    </row>
    <row r="71" spans="1:21" ht="12.75">
      <c r="A71" s="43" t="s">
        <v>25</v>
      </c>
      <c r="B71" s="3">
        <v>91</v>
      </c>
      <c r="C71" s="3">
        <v>90</v>
      </c>
      <c r="D71" s="3">
        <v>92</v>
      </c>
      <c r="E71" s="3">
        <v>95</v>
      </c>
      <c r="F71" s="3">
        <v>96</v>
      </c>
      <c r="G71" s="48">
        <f t="shared" si="1"/>
        <v>92.8</v>
      </c>
      <c r="I71" s="19"/>
      <c r="J71" s="38"/>
      <c r="K71" s="38"/>
      <c r="L71" s="38"/>
      <c r="M71" s="38"/>
      <c r="N71" s="38"/>
      <c r="O71" s="43" t="s">
        <v>30</v>
      </c>
      <c r="P71" s="3">
        <v>97</v>
      </c>
      <c r="Q71" s="3">
        <v>96</v>
      </c>
      <c r="R71" s="3">
        <v>95</v>
      </c>
      <c r="S71" s="3">
        <v>93</v>
      </c>
      <c r="T71" s="3">
        <v>99</v>
      </c>
      <c r="U71" s="48">
        <f t="shared" si="2"/>
        <v>96</v>
      </c>
    </row>
    <row r="72" spans="1:21" ht="12.75">
      <c r="A72" s="43" t="s">
        <v>5</v>
      </c>
      <c r="B72" s="3">
        <v>90</v>
      </c>
      <c r="C72" s="3">
        <v>91</v>
      </c>
      <c r="D72" s="3">
        <v>95</v>
      </c>
      <c r="E72" s="3">
        <v>95</v>
      </c>
      <c r="F72" s="3">
        <v>93</v>
      </c>
      <c r="G72" s="48">
        <f t="shared" si="1"/>
        <v>92.8</v>
      </c>
      <c r="I72" s="19"/>
      <c r="J72" s="38"/>
      <c r="K72" s="38"/>
      <c r="L72" s="38"/>
      <c r="M72" s="38"/>
      <c r="N72" s="38"/>
      <c r="O72" s="43" t="s">
        <v>11</v>
      </c>
      <c r="P72" s="3">
        <v>94</v>
      </c>
      <c r="Q72" s="3">
        <v>95</v>
      </c>
      <c r="R72" s="3">
        <v>91</v>
      </c>
      <c r="S72" s="3">
        <v>98</v>
      </c>
      <c r="T72" s="3">
        <v>94</v>
      </c>
      <c r="U72" s="48">
        <f t="shared" si="2"/>
        <v>94.4</v>
      </c>
    </row>
    <row r="73" spans="1:21" ht="12.75">
      <c r="A73" s="43" t="s">
        <v>40</v>
      </c>
      <c r="B73" s="3">
        <v>94</v>
      </c>
      <c r="C73" s="3">
        <v>88</v>
      </c>
      <c r="D73" s="3">
        <v>92</v>
      </c>
      <c r="E73" s="3">
        <v>95</v>
      </c>
      <c r="F73" s="3">
        <v>93</v>
      </c>
      <c r="G73" s="48">
        <f t="shared" si="1"/>
        <v>92.4</v>
      </c>
      <c r="I73" s="19"/>
      <c r="J73" s="38"/>
      <c r="K73" s="38"/>
      <c r="L73" s="38"/>
      <c r="M73" s="38"/>
      <c r="N73" s="38"/>
      <c r="O73" s="43" t="s">
        <v>4</v>
      </c>
      <c r="P73" s="3">
        <v>95</v>
      </c>
      <c r="Q73" s="3">
        <v>99</v>
      </c>
      <c r="R73" s="3">
        <v>97</v>
      </c>
      <c r="S73" s="3">
        <v>99</v>
      </c>
      <c r="T73" s="3">
        <v>99</v>
      </c>
      <c r="U73" s="48">
        <f t="shared" si="2"/>
        <v>97.8</v>
      </c>
    </row>
    <row r="74" spans="1:21" ht="12.75">
      <c r="A74" s="43" t="s">
        <v>42</v>
      </c>
      <c r="B74" s="3">
        <v>94</v>
      </c>
      <c r="C74" s="3">
        <v>84</v>
      </c>
      <c r="D74" s="3">
        <v>93</v>
      </c>
      <c r="E74" s="3">
        <v>96</v>
      </c>
      <c r="F74" s="3">
        <v>95</v>
      </c>
      <c r="G74" s="48">
        <f t="shared" si="1"/>
        <v>92.4</v>
      </c>
      <c r="I74" s="19"/>
      <c r="J74" s="38"/>
      <c r="K74" s="38"/>
      <c r="L74" s="38"/>
      <c r="M74" s="38"/>
      <c r="N74" s="38"/>
      <c r="O74" s="43" t="s">
        <v>32</v>
      </c>
      <c r="P74" s="3">
        <v>88</v>
      </c>
      <c r="Q74" s="20" t="s">
        <v>33</v>
      </c>
      <c r="R74" s="3">
        <v>94</v>
      </c>
      <c r="S74" s="3">
        <v>95</v>
      </c>
      <c r="T74" s="3">
        <v>92</v>
      </c>
      <c r="U74" s="48">
        <f t="shared" si="2"/>
        <v>92.25</v>
      </c>
    </row>
    <row r="75" spans="1:21" ht="12.75">
      <c r="A75" s="43" t="s">
        <v>32</v>
      </c>
      <c r="B75" s="3">
        <v>88</v>
      </c>
      <c r="C75" s="20" t="s">
        <v>33</v>
      </c>
      <c r="D75" s="3">
        <v>94</v>
      </c>
      <c r="E75" s="3">
        <v>95</v>
      </c>
      <c r="F75" s="3">
        <v>92</v>
      </c>
      <c r="G75" s="48">
        <f t="shared" si="1"/>
        <v>92.25</v>
      </c>
      <c r="I75" s="19"/>
      <c r="J75" s="38"/>
      <c r="K75" s="38"/>
      <c r="L75" s="38"/>
      <c r="M75" s="38"/>
      <c r="N75" s="38"/>
      <c r="O75" s="43" t="s">
        <v>9</v>
      </c>
      <c r="P75" s="3">
        <v>92</v>
      </c>
      <c r="Q75" s="3">
        <v>97</v>
      </c>
      <c r="R75" s="3">
        <v>92</v>
      </c>
      <c r="S75" s="3">
        <v>95</v>
      </c>
      <c r="T75" s="3">
        <v>92</v>
      </c>
      <c r="U75" s="48">
        <f t="shared" si="2"/>
        <v>93.6</v>
      </c>
    </row>
    <row r="76" spans="1:21" ht="12.75">
      <c r="A76" s="43" t="s">
        <v>6</v>
      </c>
      <c r="B76" s="3">
        <v>92</v>
      </c>
      <c r="C76" s="3">
        <v>90</v>
      </c>
      <c r="D76" s="3">
        <v>94</v>
      </c>
      <c r="E76" s="3">
        <v>94</v>
      </c>
      <c r="F76" s="3">
        <v>91</v>
      </c>
      <c r="G76" s="48">
        <f t="shared" si="1"/>
        <v>92.2</v>
      </c>
      <c r="I76" s="19"/>
      <c r="J76" s="38"/>
      <c r="K76" s="38"/>
      <c r="L76" s="38"/>
      <c r="M76" s="38"/>
      <c r="N76" s="38"/>
      <c r="O76" s="43" t="s">
        <v>15</v>
      </c>
      <c r="P76" s="3">
        <v>98</v>
      </c>
      <c r="Q76" s="3">
        <v>94</v>
      </c>
      <c r="R76" s="3">
        <v>94</v>
      </c>
      <c r="S76" s="3">
        <v>97</v>
      </c>
      <c r="T76" s="3">
        <v>99</v>
      </c>
      <c r="U76" s="48">
        <f t="shared" si="2"/>
        <v>96.4</v>
      </c>
    </row>
    <row r="77" spans="1:21" ht="12.75">
      <c r="A77" s="43" t="s">
        <v>18</v>
      </c>
      <c r="B77" s="3">
        <v>88</v>
      </c>
      <c r="C77" s="3">
        <v>91</v>
      </c>
      <c r="D77" s="3">
        <v>94</v>
      </c>
      <c r="E77" s="3">
        <v>92</v>
      </c>
      <c r="F77" s="3">
        <v>96</v>
      </c>
      <c r="G77" s="48">
        <f t="shared" si="1"/>
        <v>92.2</v>
      </c>
      <c r="I77" s="19"/>
      <c r="J77" s="38"/>
      <c r="K77" s="38"/>
      <c r="L77" s="38"/>
      <c r="M77" s="38"/>
      <c r="N77" s="38"/>
      <c r="O77" s="49" t="s">
        <v>16</v>
      </c>
      <c r="P77" s="3">
        <v>96</v>
      </c>
      <c r="Q77" s="3">
        <v>96</v>
      </c>
      <c r="R77" s="3">
        <v>96</v>
      </c>
      <c r="S77" s="3">
        <v>97</v>
      </c>
      <c r="T77" s="3">
        <v>96</v>
      </c>
      <c r="U77" s="48">
        <f t="shared" si="2"/>
        <v>96.2</v>
      </c>
    </row>
    <row r="78" spans="1:21" ht="12.75">
      <c r="A78" s="50" t="s">
        <v>35</v>
      </c>
      <c r="B78" s="51">
        <v>94</v>
      </c>
      <c r="C78" s="51">
        <v>84</v>
      </c>
      <c r="D78" s="51">
        <v>85</v>
      </c>
      <c r="E78" s="51"/>
      <c r="F78" s="51"/>
      <c r="G78" s="52">
        <f>AVERAGE(B78:D78)</f>
        <v>87.66666666666667</v>
      </c>
      <c r="O78" s="50" t="s">
        <v>18</v>
      </c>
      <c r="P78" s="51">
        <v>88</v>
      </c>
      <c r="Q78" s="51">
        <v>91</v>
      </c>
      <c r="R78" s="51">
        <v>94</v>
      </c>
      <c r="S78" s="51">
        <v>92</v>
      </c>
      <c r="T78" s="51">
        <v>96</v>
      </c>
      <c r="U78" s="52">
        <f t="shared" si="2"/>
        <v>92.2</v>
      </c>
    </row>
  </sheetData>
  <sheetProtection selectLockedCells="1" selectUnlockedCells="1"/>
  <mergeCells count="6">
    <mergeCell ref="A1:V1"/>
    <mergeCell ref="P30:S30"/>
    <mergeCell ref="O36:T36"/>
    <mergeCell ref="A52:W52"/>
    <mergeCell ref="B54:E54"/>
    <mergeCell ref="P54:S54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Windows User</cp:lastModifiedBy>
  <cp:lastPrinted>2018-03-23T16:09:53Z</cp:lastPrinted>
  <dcterms:created xsi:type="dcterms:W3CDTF">2018-01-04T17:16:09Z</dcterms:created>
  <dcterms:modified xsi:type="dcterms:W3CDTF">2018-03-23T16:10:02Z</dcterms:modified>
  <cp:category/>
  <cp:version/>
  <cp:contentType/>
  <cp:contentStatus/>
</cp:coreProperties>
</file>