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<sst xmlns="http://schemas.openxmlformats.org/spreadsheetml/2006/main" count="115" uniqueCount="47">
  <si>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BSSRA Autumn League 2019  Section 1 - Division 5</t>
  </si>
  <si>
    <t>Bradfield B</t>
  </si>
  <si>
    <t>Mean</t>
  </si>
  <si>
    <t>Taylor J</t>
  </si>
  <si>
    <t>Hines K</t>
  </si>
  <si>
    <t>Keel M</t>
  </si>
  <si>
    <t>Bennett-Wallis A</t>
  </si>
  <si>
    <t>Von Stauffenberg A</t>
  </si>
  <si>
    <t>Total</t>
  </si>
  <si>
    <t>Dauntsey's B</t>
  </si>
  <si>
    <t xml:space="preserve">                                                  </t>
  </si>
  <si>
    <t>Lee K</t>
  </si>
  <si>
    <t>Basnett D</t>
  </si>
  <si>
    <t>Clark T</t>
  </si>
  <si>
    <t>Yao D</t>
  </si>
  <si>
    <t>Orton M</t>
  </si>
  <si>
    <t>Gresham's D</t>
  </si>
  <si>
    <t xml:space="preserve"> </t>
  </si>
  <si>
    <t>Weir J</t>
  </si>
  <si>
    <t>Keith Jefferies</t>
  </si>
  <si>
    <t>Shine A</t>
  </si>
  <si>
    <t>Philo M</t>
  </si>
  <si>
    <r>
      <t>28</t>
    </r>
    <r>
      <rPr>
        <vertAlign val="superscript"/>
        <sz val="10"/>
        <rFont val="Trebuchet MS"/>
        <family val="2"/>
      </rPr>
      <t>th</t>
    </r>
    <r>
      <rPr>
        <sz val="10"/>
        <rFont val="Trebuchet MS"/>
        <family val="2"/>
      </rPr>
      <t xml:space="preserve"> November 2019</t>
    </r>
  </si>
  <si>
    <t>Horseman Carpenter L</t>
  </si>
  <si>
    <t>Clarke G</t>
  </si>
  <si>
    <t>Malvern B</t>
  </si>
  <si>
    <t>Name 1</t>
  </si>
  <si>
    <t>Name 2</t>
  </si>
  <si>
    <t>Name 3</t>
  </si>
  <si>
    <t>Name 4</t>
  </si>
  <si>
    <t>Name 5</t>
  </si>
  <si>
    <t>Oakham A</t>
  </si>
  <si>
    <t>Smith S</t>
  </si>
  <si>
    <t>Baker H</t>
  </si>
  <si>
    <t>Baxter G</t>
  </si>
  <si>
    <t>Tebieva V</t>
  </si>
  <si>
    <t>Zhu A</t>
  </si>
  <si>
    <t>Score Table</t>
  </si>
  <si>
    <t>Position</t>
  </si>
  <si>
    <t>The Perse B</t>
  </si>
  <si>
    <t>Duncan T</t>
  </si>
  <si>
    <t>Curties G</t>
  </si>
  <si>
    <t>Edwards S</t>
  </si>
  <si>
    <t>Bacon 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</si>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</sst>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vertAlign val="superscript"/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showZeros="0" tabSelected="1" zoomScale="85" zoomScaleNormal="85" workbookViewId="0" topLeftCell="A1">
      <selection activeCell="A31" sqref="A3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574218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57421875" style="1" customWidth="1"/>
    <col min="16" max="20" width="4.7109375" style="1" customWidth="1"/>
    <col min="21" max="21" width="6.574218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93</v>
      </c>
      <c r="C4" s="12">
        <v>95</v>
      </c>
      <c r="D4" s="12">
        <v>94</v>
      </c>
      <c r="E4" s="12">
        <v>93</v>
      </c>
      <c r="F4" s="12">
        <v>94</v>
      </c>
      <c r="G4" s="17">
        <f>AVERAGE(B4:F4)</f>
        <v>93.8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97</v>
      </c>
      <c r="C5" s="12">
        <v>93</v>
      </c>
      <c r="D5" s="12">
        <v>97</v>
      </c>
      <c r="E5" s="12">
        <v>96</v>
      </c>
      <c r="F5" s="12">
        <v>94</v>
      </c>
      <c r="G5" s="17">
        <f>AVERAGE(B5:F5)</f>
        <v>95.4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92</v>
      </c>
      <c r="C6" s="12">
        <v>92</v>
      </c>
      <c r="D6" s="12">
        <v>94</v>
      </c>
      <c r="E6" s="12">
        <v>93</v>
      </c>
      <c r="F6" s="12">
        <v>93</v>
      </c>
      <c r="G6" s="17">
        <f>AVERAGE(B6:F6)</f>
        <v>92.8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95</v>
      </c>
      <c r="C7" s="12">
        <v>92</v>
      </c>
      <c r="D7" s="12">
        <v>97</v>
      </c>
      <c r="E7" s="12">
        <v>97</v>
      </c>
      <c r="F7" s="12">
        <v>97</v>
      </c>
      <c r="G7" s="17">
        <f>AVERAGE(B7:F7)</f>
        <v>95.6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89</v>
      </c>
      <c r="C8" s="12">
        <v>94</v>
      </c>
      <c r="D8" s="12">
        <v>93</v>
      </c>
      <c r="E8" s="12">
        <v>95</v>
      </c>
      <c r="F8" s="12">
        <v>97</v>
      </c>
      <c r="G8" s="17">
        <f>AVERAGE(B8:F8)</f>
        <v>93.6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466</v>
      </c>
      <c r="C9" s="20">
        <f>SUM(C4:C8)</f>
        <v>466</v>
      </c>
      <c r="D9" s="20">
        <f>SUM(D4:D8)</f>
        <v>475</v>
      </c>
      <c r="E9" s="20">
        <f>SUM(E4:E8)</f>
        <v>474</v>
      </c>
      <c r="F9" s="20">
        <f>SUM(F4:F8)</f>
        <v>475</v>
      </c>
      <c r="G9" s="21">
        <f>SUM(B9:F9)</f>
        <v>2356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90</v>
      </c>
      <c r="C13" s="12">
        <v>88</v>
      </c>
      <c r="D13" s="12">
        <v>90</v>
      </c>
      <c r="E13" s="12">
        <v>91</v>
      </c>
      <c r="F13" s="12">
        <v>90</v>
      </c>
      <c r="G13" s="17">
        <f>AVERAGE(B13:F13)</f>
        <v>89.8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91</v>
      </c>
      <c r="C14" s="12">
        <v>91</v>
      </c>
      <c r="D14" s="12">
        <v>92</v>
      </c>
      <c r="E14" s="12">
        <v>94</v>
      </c>
      <c r="F14" s="12">
        <v>93</v>
      </c>
      <c r="G14" s="17">
        <f>AVERAGE(B14:F14)</f>
        <v>92.2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94</v>
      </c>
      <c r="C15" s="12">
        <v>93</v>
      </c>
      <c r="D15" s="12">
        <v>94</v>
      </c>
      <c r="E15" s="12">
        <v>95</v>
      </c>
      <c r="F15" s="12">
        <v>89</v>
      </c>
      <c r="G15" s="17">
        <f>AVERAGE(B15:F15)</f>
        <v>93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91</v>
      </c>
      <c r="C16" s="12">
        <v>93</v>
      </c>
      <c r="D16" s="12">
        <v>94</v>
      </c>
      <c r="E16" s="12">
        <v>92</v>
      </c>
      <c r="F16" s="12">
        <v>89</v>
      </c>
      <c r="G16" s="17">
        <f>AVERAGE(B16:F16)</f>
        <v>91.8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89</v>
      </c>
      <c r="C17" s="12">
        <v>89</v>
      </c>
      <c r="D17" s="12">
        <v>92</v>
      </c>
      <c r="E17" s="12">
        <v>95</v>
      </c>
      <c r="F17" s="12">
        <v>97</v>
      </c>
      <c r="G17" s="17">
        <f>AVERAGE(B17:F17)</f>
        <v>92.4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455</v>
      </c>
      <c r="C18" s="20">
        <f>SUM(C13:C17)</f>
        <v>454</v>
      </c>
      <c r="D18" s="20">
        <f>SUM(D13:D17)</f>
        <v>462</v>
      </c>
      <c r="E18" s="20">
        <f>SUM(E13:E17)</f>
        <v>467</v>
      </c>
      <c r="F18" s="20">
        <f>SUM(F13:F17)</f>
        <v>458</v>
      </c>
      <c r="G18" s="21">
        <f>SUM(B18:F18)</f>
        <v>2296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87</v>
      </c>
      <c r="C22" s="12">
        <v>79</v>
      </c>
      <c r="D22" s="12">
        <v>77</v>
      </c>
      <c r="E22" s="12">
        <v>90</v>
      </c>
      <c r="F22" s="12">
        <v>91</v>
      </c>
      <c r="G22" s="17">
        <f>AVERAGE(B22:F22)</f>
        <v>84.8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91</v>
      </c>
      <c r="C23" s="12">
        <v>97</v>
      </c>
      <c r="D23" s="12">
        <v>95</v>
      </c>
      <c r="E23" s="12">
        <v>93</v>
      </c>
      <c r="F23" s="12">
        <v>97</v>
      </c>
      <c r="G23" s="17">
        <f>AVERAGE(B23:F23)</f>
        <v>94.6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95</v>
      </c>
      <c r="C24" s="12">
        <v>93</v>
      </c>
      <c r="D24" s="12">
        <v>89</v>
      </c>
      <c r="E24" s="12">
        <v>91</v>
      </c>
      <c r="F24" s="12">
        <v>91</v>
      </c>
      <c r="G24" s="17">
        <f>AVERAGE(B24:F24)</f>
        <v>91.8</v>
      </c>
      <c r="H24" s="5"/>
      <c r="I24" s="5"/>
      <c r="J24" s="9"/>
      <c r="K24" s="9"/>
      <c r="L24" s="9"/>
      <c r="M24" s="9"/>
      <c r="N24" s="9"/>
      <c r="O24" s="30"/>
      <c r="P24" s="31" t="s">
        <v>22</v>
      </c>
      <c r="Q24" s="31"/>
      <c r="R24" s="31"/>
      <c r="S24" s="31"/>
      <c r="T24" s="5"/>
      <c r="U24" s="5"/>
      <c r="V24" s="5"/>
    </row>
    <row r="25" spans="1:22" ht="12.75">
      <c r="A25" s="16" t="s">
        <v>23</v>
      </c>
      <c r="B25" s="12">
        <v>92</v>
      </c>
      <c r="C25" s="12">
        <v>93</v>
      </c>
      <c r="D25" s="12">
        <v>89</v>
      </c>
      <c r="E25" s="12">
        <v>89</v>
      </c>
      <c r="F25" s="12">
        <v>89</v>
      </c>
      <c r="G25" s="17">
        <f>AVERAGE(B25:F25)</f>
        <v>90.4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86</v>
      </c>
      <c r="C26" s="12">
        <v>87</v>
      </c>
      <c r="D26" s="12">
        <v>96</v>
      </c>
      <c r="E26" s="12">
        <v>92</v>
      </c>
      <c r="F26" s="12">
        <v>89</v>
      </c>
      <c r="G26" s="17">
        <f>AVERAGE(B26:F26)</f>
        <v>90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451</v>
      </c>
      <c r="C27" s="20">
        <f>SUM(C22:C26)</f>
        <v>449</v>
      </c>
      <c r="D27" s="20">
        <f>SUM(D22:D26)</f>
        <v>446</v>
      </c>
      <c r="E27" s="20">
        <f>SUM(E22:E26)</f>
        <v>455</v>
      </c>
      <c r="F27" s="20">
        <f>SUM(F22:F26)</f>
        <v>457</v>
      </c>
      <c r="G27" s="21">
        <f>SUM(B27:F27)</f>
        <v>2258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/>
      <c r="C31" s="12"/>
      <c r="D31" s="12"/>
      <c r="E31" s="12"/>
      <c r="F31" s="12"/>
      <c r="G31" s="17"/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/>
      <c r="C32" s="12"/>
      <c r="D32" s="12"/>
      <c r="E32" s="12"/>
      <c r="F32" s="12"/>
      <c r="G32" s="17"/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/>
      <c r="C33" s="12"/>
      <c r="D33" s="12"/>
      <c r="E33" s="12"/>
      <c r="F33" s="12"/>
      <c r="G33" s="17"/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29</v>
      </c>
      <c r="B34" s="12"/>
      <c r="C34" s="12"/>
      <c r="D34" s="12"/>
      <c r="E34" s="12"/>
      <c r="F34" s="12"/>
      <c r="G34" s="17"/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/>
      <c r="C35" s="12"/>
      <c r="D35" s="12"/>
      <c r="E35" s="12"/>
      <c r="F35" s="12"/>
      <c r="G35" s="17"/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0</v>
      </c>
      <c r="C36" s="20">
        <f>SUM(C31:C35)</f>
        <v>0</v>
      </c>
      <c r="D36" s="20">
        <f>SUM(D31:D35)</f>
        <v>0</v>
      </c>
      <c r="E36" s="20">
        <f>SUM(E31:E35)</f>
        <v>0</v>
      </c>
      <c r="F36" s="20">
        <f>SUM(F31:F35)</f>
        <v>0</v>
      </c>
      <c r="G36" s="21">
        <f>SUM(B36:F36)</f>
        <v>0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93</v>
      </c>
      <c r="C40" s="12">
        <v>91</v>
      </c>
      <c r="D40" s="12">
        <v>95</v>
      </c>
      <c r="E40" s="12">
        <v>87</v>
      </c>
      <c r="F40" s="12">
        <v>94</v>
      </c>
      <c r="G40" s="17">
        <f>AVERAGE(B40:F40)</f>
        <v>92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93</v>
      </c>
      <c r="C41" s="12">
        <v>91</v>
      </c>
      <c r="D41" s="12">
        <v>91</v>
      </c>
      <c r="E41" s="12">
        <v>92</v>
      </c>
      <c r="F41" s="12">
        <v>92</v>
      </c>
      <c r="G41" s="17">
        <f>AVERAGE(B41:F41)</f>
        <v>91.8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81</v>
      </c>
      <c r="C42" s="12">
        <v>81</v>
      </c>
      <c r="D42" s="12">
        <v>89</v>
      </c>
      <c r="E42" s="12">
        <v>92</v>
      </c>
      <c r="F42" s="12">
        <v>92</v>
      </c>
      <c r="G42" s="17">
        <f>AVERAGE(B42:F42)</f>
        <v>87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91</v>
      </c>
      <c r="C43" s="12">
        <v>90</v>
      </c>
      <c r="D43" s="12">
        <v>92</v>
      </c>
      <c r="E43" s="12">
        <v>92</v>
      </c>
      <c r="F43" s="12">
        <v>88</v>
      </c>
      <c r="G43" s="17">
        <f>AVERAGE(B43:F43)</f>
        <v>90.6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95</v>
      </c>
      <c r="C44" s="12">
        <v>96</v>
      </c>
      <c r="D44" s="12">
        <v>94</v>
      </c>
      <c r="E44" s="12">
        <v>94</v>
      </c>
      <c r="F44" s="12">
        <v>96</v>
      </c>
      <c r="G44" s="17">
        <f>AVERAGE(B44:F44)</f>
        <v>95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453</v>
      </c>
      <c r="C45" s="20">
        <f>SUM(C40:C44)</f>
        <v>449</v>
      </c>
      <c r="D45" s="20">
        <f>SUM(D40:D44)</f>
        <v>461</v>
      </c>
      <c r="E45" s="20">
        <f>SUM(E40:E44)</f>
        <v>457</v>
      </c>
      <c r="F45" s="20">
        <f>SUM(F40:F44)</f>
        <v>462</v>
      </c>
      <c r="G45" s="21">
        <f>SUM(B45:F45)</f>
        <v>2282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37</v>
      </c>
      <c r="P46" s="34"/>
      <c r="Q46" s="34"/>
      <c r="R46" s="34"/>
      <c r="S46" s="34"/>
      <c r="T46" s="34"/>
      <c r="U46" s="7" t="s">
        <v>8</v>
      </c>
      <c r="V46" s="7" t="s">
        <v>38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Bradfield B</v>
      </c>
      <c r="J47" s="36">
        <f>B9</f>
        <v>466</v>
      </c>
      <c r="K47" s="36">
        <f>C9</f>
        <v>466</v>
      </c>
      <c r="L47" s="36">
        <f>D9</f>
        <v>475</v>
      </c>
      <c r="M47" s="36">
        <f>E9</f>
        <v>474</v>
      </c>
      <c r="N47" s="36">
        <f>F9</f>
        <v>475</v>
      </c>
      <c r="O47" s="37" t="str">
        <f>$A3</f>
        <v>Bradfield B</v>
      </c>
      <c r="P47" s="7">
        <f>IF(B9=0,0,RANK(J47,J47:J52,1))</f>
        <v>6</v>
      </c>
      <c r="Q47" s="7">
        <f>IF(C9=0,0,RANK(K47,K47:K52,1))</f>
        <v>6</v>
      </c>
      <c r="R47" s="7">
        <f>IF(D9=0,0,RANK(L47,L47:L52,1))</f>
        <v>6</v>
      </c>
      <c r="S47" s="7">
        <f>IF(E9=0,0,RANK(M47,M47:M52,1))</f>
        <v>6</v>
      </c>
      <c r="T47" s="7">
        <f>IF(F9=0,0,RANK(N47,N47:N52,1))</f>
        <v>6</v>
      </c>
      <c r="U47" s="38">
        <f aca="true" t="shared" si="0" ref="U47:U52">SUM(P47:T47)</f>
        <v>30</v>
      </c>
      <c r="V47" s="7">
        <f aca="true" t="shared" si="1" ref="V47:V52">RANK(U47,U$47:U$52)</f>
        <v>1</v>
      </c>
    </row>
    <row r="48" spans="1:22" s="35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Dauntsey's B</v>
      </c>
      <c r="J48" s="36">
        <f>B18</f>
        <v>455</v>
      </c>
      <c r="K48" s="36">
        <f>C18</f>
        <v>454</v>
      </c>
      <c r="L48" s="36">
        <f>D18</f>
        <v>462</v>
      </c>
      <c r="M48" s="36">
        <f>E18</f>
        <v>467</v>
      </c>
      <c r="N48" s="36">
        <f>F18</f>
        <v>458</v>
      </c>
      <c r="O48" s="37" t="str">
        <f>$A12</f>
        <v>Dauntsey's B</v>
      </c>
      <c r="P48" s="7">
        <f>IF(B18=0,0,RANK(J48,J47:J52,1))</f>
        <v>5</v>
      </c>
      <c r="Q48" s="7">
        <f>IF(C18=0,0,RANK(K48,K47:K52,1))</f>
        <v>5</v>
      </c>
      <c r="R48" s="7">
        <f>IF(D18=0,0,RANK(L48,L47:L52,1))</f>
        <v>5</v>
      </c>
      <c r="S48" s="7">
        <f>IF(E18=0,0,RANK(M48,M47:M52,1))</f>
        <v>5</v>
      </c>
      <c r="T48" s="7">
        <f>IF(F18=0,0,RANK(N48,N47:N52,1))</f>
        <v>4</v>
      </c>
      <c r="U48" s="38">
        <f t="shared" si="0"/>
        <v>24</v>
      </c>
      <c r="V48" s="7">
        <f t="shared" si="1"/>
        <v>2</v>
      </c>
    </row>
    <row r="49" spans="1:22" s="35" customFormat="1" ht="12.75">
      <c r="A49" s="16" t="s">
        <v>40</v>
      </c>
      <c r="B49" s="12">
        <v>92</v>
      </c>
      <c r="C49" s="12">
        <v>89</v>
      </c>
      <c r="D49" s="12">
        <v>87</v>
      </c>
      <c r="E49" s="12">
        <v>91</v>
      </c>
      <c r="F49" s="12">
        <v>88</v>
      </c>
      <c r="G49" s="17">
        <f>AVERAGE(B49:F49)</f>
        <v>89.4</v>
      </c>
      <c r="H49" s="5"/>
      <c r="I49" s="5" t="str">
        <f>$A21</f>
        <v>Gresham's D</v>
      </c>
      <c r="J49" s="36">
        <f>B27</f>
        <v>451</v>
      </c>
      <c r="K49" s="36">
        <f>C27</f>
        <v>449</v>
      </c>
      <c r="L49" s="36">
        <f>D27</f>
        <v>446</v>
      </c>
      <c r="M49" s="36">
        <f>E27</f>
        <v>455</v>
      </c>
      <c r="N49" s="36">
        <f>F27</f>
        <v>457</v>
      </c>
      <c r="O49" s="37" t="str">
        <f>$A21</f>
        <v>Gresham's D</v>
      </c>
      <c r="P49" s="7">
        <f>IF(B27=0,0,RANK(J49,J47:J52,1))</f>
        <v>3</v>
      </c>
      <c r="Q49" s="7">
        <f>IF(C27=0,0,RANK(K49,K47:K52,1))</f>
        <v>3</v>
      </c>
      <c r="R49" s="7">
        <f>IF(D27=0,0,RANK(L49,L47:L52,1))</f>
        <v>3</v>
      </c>
      <c r="S49" s="7">
        <f>IF(E27=0,0,RANK(M49,M47:M52,1))</f>
        <v>3</v>
      </c>
      <c r="T49" s="7">
        <f>IF(F27=0,0,RANK(N49,N47:N52,1))</f>
        <v>3</v>
      </c>
      <c r="U49" s="38">
        <f t="shared" si="0"/>
        <v>15</v>
      </c>
      <c r="V49" s="7">
        <f t="shared" si="1"/>
        <v>4</v>
      </c>
    </row>
    <row r="50" spans="1:22" s="35" customFormat="1" ht="12.75">
      <c r="A50" s="16" t="s">
        <v>41</v>
      </c>
      <c r="B50" s="12">
        <v>95</v>
      </c>
      <c r="C50" s="12">
        <v>91</v>
      </c>
      <c r="D50" s="12">
        <v>97</v>
      </c>
      <c r="E50" s="12">
        <v>94</v>
      </c>
      <c r="F50" s="12">
        <v>96</v>
      </c>
      <c r="G50" s="17">
        <f>AVERAGE(B50:F50)</f>
        <v>94.6</v>
      </c>
      <c r="H50" s="5"/>
      <c r="I50" s="5" t="str">
        <f>$A30</f>
        <v>Malvern B</v>
      </c>
      <c r="J50" s="36">
        <f>B36</f>
        <v>0</v>
      </c>
      <c r="K50" s="36">
        <f>C36</f>
        <v>0</v>
      </c>
      <c r="L50" s="36">
        <f>D36</f>
        <v>0</v>
      </c>
      <c r="M50" s="36">
        <f>E36</f>
        <v>0</v>
      </c>
      <c r="N50" s="36">
        <f>F36</f>
        <v>0</v>
      </c>
      <c r="O50" s="37" t="str">
        <f>$A30</f>
        <v>Malvern B</v>
      </c>
      <c r="P50" s="7">
        <f>IF(B36=0,0,RANK(J50,J47:J52,1))</f>
        <v>0</v>
      </c>
      <c r="Q50" s="7">
        <f>IF(C36=0,0,RANK(K50,K47:K52,1))</f>
        <v>0</v>
      </c>
      <c r="R50" s="7">
        <f>IF(D36=0,0,RANK(L50,L47:L52,1))</f>
        <v>0</v>
      </c>
      <c r="S50" s="7">
        <f>IF(E36=0,0,RANK(M50,M47:M52,1))</f>
        <v>0</v>
      </c>
      <c r="T50" s="7">
        <f>IF(F36=0,0,RANK(N50,N47:N52,1))</f>
        <v>0</v>
      </c>
      <c r="U50" s="38">
        <f t="shared" si="0"/>
        <v>0</v>
      </c>
      <c r="V50" s="7">
        <f t="shared" si="1"/>
        <v>6</v>
      </c>
    </row>
    <row r="51" spans="1:22" s="35" customFormat="1" ht="12.75">
      <c r="A51" s="16" t="s">
        <v>42</v>
      </c>
      <c r="B51" s="12">
        <v>95</v>
      </c>
      <c r="C51" s="12">
        <v>91</v>
      </c>
      <c r="D51" s="12">
        <v>86</v>
      </c>
      <c r="E51" s="12">
        <v>90</v>
      </c>
      <c r="F51" s="12">
        <v>88</v>
      </c>
      <c r="G51" s="17">
        <f>AVERAGE(B51:F51)</f>
        <v>90</v>
      </c>
      <c r="H51" s="39"/>
      <c r="I51" s="39" t="str">
        <f>$A39</f>
        <v>Oakham A</v>
      </c>
      <c r="J51" s="36">
        <f>B45</f>
        <v>453</v>
      </c>
      <c r="K51" s="36">
        <f>C45</f>
        <v>449</v>
      </c>
      <c r="L51" s="36">
        <f>D45</f>
        <v>461</v>
      </c>
      <c r="M51" s="36">
        <f>E45</f>
        <v>457</v>
      </c>
      <c r="N51" s="36">
        <f>F45</f>
        <v>462</v>
      </c>
      <c r="O51" s="40" t="str">
        <f>$A39</f>
        <v>Oakham A</v>
      </c>
      <c r="P51" s="7">
        <f>IF(B45=0,0,RANK(J51,J47:J52,1))</f>
        <v>4</v>
      </c>
      <c r="Q51" s="7">
        <f>IF(C45=0,0,RANK(K51,K47:K52,1))</f>
        <v>3</v>
      </c>
      <c r="R51" s="7">
        <f>IF(D45=0,0,RANK(L51,L47:L52,1))</f>
        <v>4</v>
      </c>
      <c r="S51" s="7">
        <f>IF(E45=0,0,RANK(M51,M47:M52,1))</f>
        <v>4</v>
      </c>
      <c r="T51" s="7">
        <f>IF(F45=0,0,RANK(N51,N47:N52,1))</f>
        <v>5</v>
      </c>
      <c r="U51" s="38">
        <f t="shared" si="0"/>
        <v>20</v>
      </c>
      <c r="V51" s="7">
        <f t="shared" si="1"/>
        <v>3</v>
      </c>
    </row>
    <row r="52" spans="1:22" s="35" customFormat="1" ht="12.75">
      <c r="A52" s="16" t="s">
        <v>43</v>
      </c>
      <c r="B52" s="12">
        <v>94</v>
      </c>
      <c r="C52" s="12">
        <v>95</v>
      </c>
      <c r="D52" s="12">
        <v>95</v>
      </c>
      <c r="E52" s="12">
        <v>94</v>
      </c>
      <c r="F52" s="12">
        <v>97</v>
      </c>
      <c r="G52" s="17">
        <f>AVERAGE(B52:F52)</f>
        <v>95</v>
      </c>
      <c r="H52" s="39"/>
      <c r="I52" s="39" t="str">
        <f>$A48</f>
        <v>The Perse B</v>
      </c>
      <c r="J52" s="36">
        <f>B54</f>
        <v>376</v>
      </c>
      <c r="K52" s="36">
        <f>C54</f>
        <v>366</v>
      </c>
      <c r="L52" s="36">
        <f>D54</f>
        <v>365</v>
      </c>
      <c r="M52" s="36">
        <f>E54</f>
        <v>369</v>
      </c>
      <c r="N52" s="36">
        <f>F54</f>
        <v>369</v>
      </c>
      <c r="O52" s="40" t="str">
        <f>$A48</f>
        <v>The Perse B</v>
      </c>
      <c r="P52" s="7">
        <f>IF(B54=0,0,RANK(J52,J47:J52,1))</f>
        <v>2</v>
      </c>
      <c r="Q52" s="7">
        <f>IF(C54=0,0,RANK(K52,K47:K52,1))</f>
        <v>2</v>
      </c>
      <c r="R52" s="7">
        <f>IF(D54=0,0,RANK(L52,L47:L52,1))</f>
        <v>2</v>
      </c>
      <c r="S52" s="7">
        <f>IF(E54=0,0,RANK(M52,M47:M52,1))</f>
        <v>2</v>
      </c>
      <c r="T52" s="7">
        <f>IF(F54=0,0,RANK(N52,N47:N52,1))</f>
        <v>2</v>
      </c>
      <c r="U52" s="38">
        <f t="shared" si="0"/>
        <v>10</v>
      </c>
      <c r="V52" s="7">
        <f t="shared" si="1"/>
        <v>5</v>
      </c>
    </row>
    <row r="53" spans="1:22" s="35" customFormat="1" ht="12.75">
      <c r="A53" s="16"/>
      <c r="B53" s="12"/>
      <c r="C53" s="12"/>
      <c r="D53" s="12"/>
      <c r="E53" s="12"/>
      <c r="F53" s="12"/>
      <c r="G53" s="17"/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376</v>
      </c>
      <c r="C54" s="20">
        <f>SUM(C49:C53)</f>
        <v>366</v>
      </c>
      <c r="D54" s="20">
        <f>SUM(D49:D53)</f>
        <v>365</v>
      </c>
      <c r="E54" s="20">
        <f>SUM(E49:E53)</f>
        <v>369</v>
      </c>
      <c r="F54" s="20">
        <f>SUM(F49:F53)</f>
        <v>369</v>
      </c>
      <c r="G54" s="21">
        <f>SUM(B54:F54)</f>
        <v>1845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Autumn League 2019  Section 1 - Division 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44</v>
      </c>
      <c r="B62" s="47" t="s">
        <v>45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46</v>
      </c>
      <c r="P62" s="47" t="s">
        <v>45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51" t="s">
        <v>43</v>
      </c>
      <c r="B64" s="53">
        <v>94</v>
      </c>
      <c r="C64" s="53">
        <v>95</v>
      </c>
      <c r="D64" s="53">
        <v>95</v>
      </c>
      <c r="E64" s="53">
        <v>94</v>
      </c>
      <c r="F64" s="53">
        <v>97</v>
      </c>
      <c r="G64" s="54">
        <f aca="true" t="shared" si="2" ref="G64:G87">AVERAGE(B64:F64)</f>
        <v>95</v>
      </c>
      <c r="H64" s="29"/>
      <c r="I64" s="29"/>
      <c r="J64" s="50"/>
      <c r="K64" s="50"/>
      <c r="L64" s="50"/>
      <c r="M64" s="50"/>
      <c r="N64" s="50"/>
      <c r="O64" s="51" t="s">
        <v>6</v>
      </c>
      <c r="P64" s="12">
        <v>95</v>
      </c>
      <c r="Q64" s="12">
        <v>92</v>
      </c>
      <c r="R64" s="12">
        <v>97</v>
      </c>
      <c r="S64" s="12">
        <v>97</v>
      </c>
      <c r="T64" s="12">
        <v>97</v>
      </c>
      <c r="U64" s="54">
        <f>AVERAGE(P64:T64)</f>
        <v>95.6</v>
      </c>
    </row>
    <row r="65" spans="1:21" s="35" customFormat="1" ht="12.75">
      <c r="A65" s="51" t="s">
        <v>33</v>
      </c>
      <c r="B65" s="12">
        <v>93</v>
      </c>
      <c r="C65" s="12">
        <v>91</v>
      </c>
      <c r="D65" s="12">
        <v>91</v>
      </c>
      <c r="E65" s="12">
        <v>92</v>
      </c>
      <c r="F65" s="12">
        <v>92</v>
      </c>
      <c r="G65" s="54">
        <f t="shared" si="2"/>
        <v>91.8</v>
      </c>
      <c r="H65" s="29"/>
      <c r="I65" s="29"/>
      <c r="J65" s="50"/>
      <c r="K65" s="50"/>
      <c r="L65" s="50"/>
      <c r="M65" s="50"/>
      <c r="N65" s="50"/>
      <c r="O65" s="51" t="s">
        <v>4</v>
      </c>
      <c r="P65" s="12">
        <v>97</v>
      </c>
      <c r="Q65" s="12">
        <v>93</v>
      </c>
      <c r="R65" s="12">
        <v>97</v>
      </c>
      <c r="S65" s="12">
        <v>96</v>
      </c>
      <c r="T65" s="12">
        <v>94</v>
      </c>
      <c r="U65" s="54">
        <f>AVERAGE(P65:T65)</f>
        <v>95.4</v>
      </c>
    </row>
    <row r="66" spans="1:21" s="35" customFormat="1" ht="12.75">
      <c r="A66" s="51" t="s">
        <v>12</v>
      </c>
      <c r="B66" s="12">
        <v>91</v>
      </c>
      <c r="C66" s="12">
        <v>91</v>
      </c>
      <c r="D66" s="12">
        <v>92</v>
      </c>
      <c r="E66" s="12">
        <v>94</v>
      </c>
      <c r="F66" s="12">
        <v>93</v>
      </c>
      <c r="G66" s="54">
        <f t="shared" si="2"/>
        <v>92.2</v>
      </c>
      <c r="H66" s="29"/>
      <c r="I66" s="29"/>
      <c r="J66" s="50"/>
      <c r="K66" s="50"/>
      <c r="L66" s="50"/>
      <c r="M66" s="50"/>
      <c r="N66" s="50"/>
      <c r="O66" s="51" t="s">
        <v>43</v>
      </c>
      <c r="P66" s="53">
        <v>94</v>
      </c>
      <c r="Q66" s="53">
        <v>95</v>
      </c>
      <c r="R66" s="53">
        <v>95</v>
      </c>
      <c r="S66" s="53">
        <v>94</v>
      </c>
      <c r="T66" s="53">
        <v>97</v>
      </c>
      <c r="U66" s="54">
        <f>AVERAGE(P66:T66)</f>
        <v>95</v>
      </c>
    </row>
    <row r="67" spans="1:21" s="35" customFormat="1" ht="12.75">
      <c r="A67" s="51" t="s">
        <v>34</v>
      </c>
      <c r="B67" s="12">
        <v>81</v>
      </c>
      <c r="C67" s="12">
        <v>81</v>
      </c>
      <c r="D67" s="12">
        <v>89</v>
      </c>
      <c r="E67" s="12">
        <v>92</v>
      </c>
      <c r="F67" s="12">
        <v>92</v>
      </c>
      <c r="G67" s="54">
        <f t="shared" si="2"/>
        <v>87</v>
      </c>
      <c r="H67" s="29"/>
      <c r="I67" s="29"/>
      <c r="J67" s="50"/>
      <c r="K67" s="50"/>
      <c r="L67" s="50"/>
      <c r="M67" s="50"/>
      <c r="N67" s="50"/>
      <c r="O67" s="51" t="s">
        <v>36</v>
      </c>
      <c r="P67" s="12">
        <v>95</v>
      </c>
      <c r="Q67" s="12">
        <v>96</v>
      </c>
      <c r="R67" s="12">
        <v>94</v>
      </c>
      <c r="S67" s="12">
        <v>94</v>
      </c>
      <c r="T67" s="12">
        <v>96</v>
      </c>
      <c r="U67" s="54">
        <f>AVERAGE(P67:T67)</f>
        <v>95</v>
      </c>
    </row>
    <row r="68" spans="1:21" s="35" customFormat="1" ht="12.75">
      <c r="A68" s="51" t="s">
        <v>6</v>
      </c>
      <c r="B68" s="12">
        <v>95</v>
      </c>
      <c r="C68" s="12">
        <v>92</v>
      </c>
      <c r="D68" s="12">
        <v>97</v>
      </c>
      <c r="E68" s="12">
        <v>97</v>
      </c>
      <c r="F68" s="12">
        <v>97</v>
      </c>
      <c r="G68" s="54">
        <f t="shared" si="2"/>
        <v>95.6</v>
      </c>
      <c r="H68" s="29"/>
      <c r="I68" s="29"/>
      <c r="J68" s="50"/>
      <c r="K68" s="50"/>
      <c r="L68" s="50"/>
      <c r="M68" s="50"/>
      <c r="N68" s="50"/>
      <c r="O68" s="51" t="s">
        <v>20</v>
      </c>
      <c r="P68" s="12">
        <v>91</v>
      </c>
      <c r="Q68" s="12">
        <v>97</v>
      </c>
      <c r="R68" s="12">
        <v>95</v>
      </c>
      <c r="S68" s="12">
        <v>93</v>
      </c>
      <c r="T68" s="12">
        <v>97</v>
      </c>
      <c r="U68" s="54">
        <f>AVERAGE(P68:T68)</f>
        <v>94.6</v>
      </c>
    </row>
    <row r="69" spans="1:21" s="35" customFormat="1" ht="12.75">
      <c r="A69" s="51" t="s">
        <v>13</v>
      </c>
      <c r="B69" s="12">
        <v>94</v>
      </c>
      <c r="C69" s="12">
        <v>93</v>
      </c>
      <c r="D69" s="12">
        <v>94</v>
      </c>
      <c r="E69" s="12">
        <v>95</v>
      </c>
      <c r="F69" s="12">
        <v>89</v>
      </c>
      <c r="G69" s="54">
        <f t="shared" si="2"/>
        <v>93</v>
      </c>
      <c r="H69" s="29"/>
      <c r="I69" s="29"/>
      <c r="J69" s="50"/>
      <c r="K69" s="50"/>
      <c r="L69" s="50"/>
      <c r="M69" s="50"/>
      <c r="N69" s="50"/>
      <c r="O69" s="51" t="s">
        <v>41</v>
      </c>
      <c r="P69" s="12">
        <v>95</v>
      </c>
      <c r="Q69" s="12">
        <v>91</v>
      </c>
      <c r="R69" s="12">
        <v>97</v>
      </c>
      <c r="S69" s="12">
        <v>94</v>
      </c>
      <c r="T69" s="12">
        <v>96</v>
      </c>
      <c r="U69" s="54">
        <f>AVERAGE(P69:T69)</f>
        <v>94.6</v>
      </c>
    </row>
    <row r="70" spans="1:21" s="35" customFormat="1" ht="12.75">
      <c r="A70" s="51" t="s">
        <v>24</v>
      </c>
      <c r="B70" s="12">
        <v>86</v>
      </c>
      <c r="C70" s="12">
        <v>87</v>
      </c>
      <c r="D70" s="12">
        <v>96</v>
      </c>
      <c r="E70" s="12">
        <v>92</v>
      </c>
      <c r="F70" s="12">
        <v>89</v>
      </c>
      <c r="G70" s="54">
        <f t="shared" si="2"/>
        <v>90</v>
      </c>
      <c r="H70" s="29"/>
      <c r="I70" s="29"/>
      <c r="J70" s="50"/>
      <c r="K70" s="50"/>
      <c r="L70" s="50"/>
      <c r="M70" s="50"/>
      <c r="N70" s="50"/>
      <c r="O70" s="51" t="s">
        <v>3</v>
      </c>
      <c r="P70" s="12">
        <v>93</v>
      </c>
      <c r="Q70" s="12">
        <v>95</v>
      </c>
      <c r="R70" s="12">
        <v>94</v>
      </c>
      <c r="S70" s="12">
        <v>93</v>
      </c>
      <c r="T70" s="12">
        <v>94</v>
      </c>
      <c r="U70" s="54">
        <f>AVERAGE(P70:T70)</f>
        <v>93.8</v>
      </c>
    </row>
    <row r="71" spans="1:21" s="35" customFormat="1" ht="12.75">
      <c r="A71" s="51" t="s">
        <v>41</v>
      </c>
      <c r="B71" s="12">
        <v>95</v>
      </c>
      <c r="C71" s="12">
        <v>91</v>
      </c>
      <c r="D71" s="12">
        <v>97</v>
      </c>
      <c r="E71" s="12">
        <v>94</v>
      </c>
      <c r="F71" s="12">
        <v>96</v>
      </c>
      <c r="G71" s="54">
        <f t="shared" si="2"/>
        <v>94.6</v>
      </c>
      <c r="H71" s="29"/>
      <c r="I71" s="29"/>
      <c r="J71" s="50"/>
      <c r="K71" s="50"/>
      <c r="L71" s="50"/>
      <c r="M71" s="50"/>
      <c r="N71" s="50"/>
      <c r="O71" s="51" t="s">
        <v>7</v>
      </c>
      <c r="P71" s="12">
        <v>89</v>
      </c>
      <c r="Q71" s="12">
        <v>94</v>
      </c>
      <c r="R71" s="12">
        <v>93</v>
      </c>
      <c r="S71" s="12">
        <v>95</v>
      </c>
      <c r="T71" s="12">
        <v>97</v>
      </c>
      <c r="U71" s="54">
        <f>AVERAGE(P71:T71)</f>
        <v>93.6</v>
      </c>
    </row>
    <row r="72" spans="1:21" s="35" customFormat="1" ht="12.75">
      <c r="A72" s="51" t="s">
        <v>40</v>
      </c>
      <c r="B72" s="12">
        <v>92</v>
      </c>
      <c r="C72" s="12">
        <v>89</v>
      </c>
      <c r="D72" s="12">
        <v>87</v>
      </c>
      <c r="E72" s="12">
        <v>91</v>
      </c>
      <c r="F72" s="12">
        <v>88</v>
      </c>
      <c r="G72" s="54">
        <f t="shared" si="2"/>
        <v>89.4</v>
      </c>
      <c r="H72" s="29"/>
      <c r="I72" s="29"/>
      <c r="J72" s="50"/>
      <c r="K72" s="50"/>
      <c r="L72" s="50"/>
      <c r="M72" s="50"/>
      <c r="N72" s="50"/>
      <c r="O72" s="51" t="s">
        <v>13</v>
      </c>
      <c r="P72" s="12">
        <v>94</v>
      </c>
      <c r="Q72" s="12">
        <v>93</v>
      </c>
      <c r="R72" s="12">
        <v>94</v>
      </c>
      <c r="S72" s="12">
        <v>95</v>
      </c>
      <c r="T72" s="12">
        <v>89</v>
      </c>
      <c r="U72" s="54">
        <f>AVERAGE(P72:T72)</f>
        <v>93</v>
      </c>
    </row>
    <row r="73" spans="1:21" s="35" customFormat="1" ht="12.75">
      <c r="A73" s="51" t="s">
        <v>42</v>
      </c>
      <c r="B73" s="12">
        <v>95</v>
      </c>
      <c r="C73" s="12">
        <v>91</v>
      </c>
      <c r="D73" s="12">
        <v>86</v>
      </c>
      <c r="E73" s="12">
        <v>90</v>
      </c>
      <c r="F73" s="12">
        <v>88</v>
      </c>
      <c r="G73" s="54">
        <f t="shared" si="2"/>
        <v>90</v>
      </c>
      <c r="H73" s="29"/>
      <c r="I73" s="29"/>
      <c r="J73" s="50"/>
      <c r="K73" s="50"/>
      <c r="L73" s="50"/>
      <c r="M73" s="50"/>
      <c r="N73" s="50"/>
      <c r="O73" s="51" t="s">
        <v>5</v>
      </c>
      <c r="P73" s="12">
        <v>92</v>
      </c>
      <c r="Q73" s="12">
        <v>92</v>
      </c>
      <c r="R73" s="12">
        <v>94</v>
      </c>
      <c r="S73" s="12">
        <v>93</v>
      </c>
      <c r="T73" s="12">
        <v>93</v>
      </c>
      <c r="U73" s="54">
        <f>AVERAGE(P73:T73)</f>
        <v>92.8</v>
      </c>
    </row>
    <row r="74" spans="1:21" s="35" customFormat="1" ht="12.75">
      <c r="A74" s="51" t="s">
        <v>4</v>
      </c>
      <c r="B74" s="12">
        <v>97</v>
      </c>
      <c r="C74" s="12">
        <v>93</v>
      </c>
      <c r="D74" s="12">
        <v>97</v>
      </c>
      <c r="E74" s="12">
        <v>96</v>
      </c>
      <c r="F74" s="12">
        <v>94</v>
      </c>
      <c r="G74" s="54">
        <f t="shared" si="2"/>
        <v>95.4</v>
      </c>
      <c r="H74" s="29"/>
      <c r="I74" s="29"/>
      <c r="J74" s="50"/>
      <c r="K74" s="50"/>
      <c r="L74" s="50"/>
      <c r="M74" s="50"/>
      <c r="N74" s="50"/>
      <c r="O74" s="51" t="s">
        <v>15</v>
      </c>
      <c r="P74" s="12">
        <v>89</v>
      </c>
      <c r="Q74" s="12">
        <v>89</v>
      </c>
      <c r="R74" s="12">
        <v>92</v>
      </c>
      <c r="S74" s="12">
        <v>95</v>
      </c>
      <c r="T74" s="12">
        <v>97</v>
      </c>
      <c r="U74" s="54">
        <f>AVERAGE(P74:T74)</f>
        <v>92.4</v>
      </c>
    </row>
    <row r="75" spans="1:21" s="35" customFormat="1" ht="12.75">
      <c r="A75" s="51" t="s">
        <v>23</v>
      </c>
      <c r="B75" s="12">
        <v>92</v>
      </c>
      <c r="C75" s="12">
        <v>93</v>
      </c>
      <c r="D75" s="12">
        <v>89</v>
      </c>
      <c r="E75" s="12">
        <v>89</v>
      </c>
      <c r="F75" s="12">
        <v>89</v>
      </c>
      <c r="G75" s="54">
        <f t="shared" si="2"/>
        <v>90.4</v>
      </c>
      <c r="H75" s="29"/>
      <c r="I75" s="29"/>
      <c r="J75" s="50"/>
      <c r="K75" s="50"/>
      <c r="L75" s="50"/>
      <c r="M75" s="50"/>
      <c r="N75" s="50"/>
      <c r="O75" s="51" t="s">
        <v>12</v>
      </c>
      <c r="P75" s="12">
        <v>91</v>
      </c>
      <c r="Q75" s="12">
        <v>91</v>
      </c>
      <c r="R75" s="12">
        <v>92</v>
      </c>
      <c r="S75" s="12">
        <v>94</v>
      </c>
      <c r="T75" s="12">
        <v>93</v>
      </c>
      <c r="U75" s="54">
        <f>AVERAGE(P75:T75)</f>
        <v>92.2</v>
      </c>
    </row>
    <row r="76" spans="1:21" s="35" customFormat="1" ht="12.75">
      <c r="A76" s="51" t="s">
        <v>5</v>
      </c>
      <c r="B76" s="12">
        <v>92</v>
      </c>
      <c r="C76" s="12">
        <v>92</v>
      </c>
      <c r="D76" s="12">
        <v>94</v>
      </c>
      <c r="E76" s="12">
        <v>93</v>
      </c>
      <c r="F76" s="12">
        <v>93</v>
      </c>
      <c r="G76" s="54">
        <f t="shared" si="2"/>
        <v>92.8</v>
      </c>
      <c r="H76" s="29"/>
      <c r="I76" s="29"/>
      <c r="J76" s="50"/>
      <c r="K76" s="50"/>
      <c r="L76" s="50"/>
      <c r="M76" s="50"/>
      <c r="N76" s="50"/>
      <c r="O76" s="51" t="s">
        <v>32</v>
      </c>
      <c r="P76" s="12">
        <v>93</v>
      </c>
      <c r="Q76" s="12">
        <v>91</v>
      </c>
      <c r="R76" s="12">
        <v>95</v>
      </c>
      <c r="S76" s="12">
        <v>87</v>
      </c>
      <c r="T76" s="12">
        <v>94</v>
      </c>
      <c r="U76" s="54">
        <f>AVERAGE(P76:T76)</f>
        <v>92</v>
      </c>
    </row>
    <row r="77" spans="1:21" s="35" customFormat="1" ht="12.75">
      <c r="A77" s="51" t="s">
        <v>11</v>
      </c>
      <c r="B77" s="12">
        <v>90</v>
      </c>
      <c r="C77" s="12">
        <v>88</v>
      </c>
      <c r="D77" s="12">
        <v>90</v>
      </c>
      <c r="E77" s="12">
        <v>91</v>
      </c>
      <c r="F77" s="12">
        <v>90</v>
      </c>
      <c r="G77" s="54">
        <f t="shared" si="2"/>
        <v>89.8</v>
      </c>
      <c r="H77" s="29"/>
      <c r="I77" s="29"/>
      <c r="J77" s="50"/>
      <c r="K77" s="50"/>
      <c r="L77" s="50"/>
      <c r="M77" s="50"/>
      <c r="N77" s="50"/>
      <c r="O77" s="51" t="s">
        <v>14</v>
      </c>
      <c r="P77" s="12">
        <v>91</v>
      </c>
      <c r="Q77" s="12">
        <v>93</v>
      </c>
      <c r="R77" s="12">
        <v>94</v>
      </c>
      <c r="S77" s="12">
        <v>92</v>
      </c>
      <c r="T77" s="12">
        <v>89</v>
      </c>
      <c r="U77" s="54">
        <f>AVERAGE(P77:T77)</f>
        <v>91.8</v>
      </c>
    </row>
    <row r="78" spans="1:21" s="35" customFormat="1" ht="12.75">
      <c r="A78" s="51" t="s">
        <v>15</v>
      </c>
      <c r="B78" s="12">
        <v>89</v>
      </c>
      <c r="C78" s="12">
        <v>89</v>
      </c>
      <c r="D78" s="12">
        <v>92</v>
      </c>
      <c r="E78" s="12">
        <v>95</v>
      </c>
      <c r="F78" s="12">
        <v>97</v>
      </c>
      <c r="G78" s="54">
        <f t="shared" si="2"/>
        <v>92.4</v>
      </c>
      <c r="H78" s="29"/>
      <c r="I78" s="29"/>
      <c r="J78" s="50"/>
      <c r="K78" s="50"/>
      <c r="L78" s="50"/>
      <c r="M78" s="50"/>
      <c r="N78" s="50"/>
      <c r="O78" s="51" t="s">
        <v>21</v>
      </c>
      <c r="P78" s="12">
        <v>95</v>
      </c>
      <c r="Q78" s="12">
        <v>93</v>
      </c>
      <c r="R78" s="12">
        <v>89</v>
      </c>
      <c r="S78" s="12">
        <v>91</v>
      </c>
      <c r="T78" s="12">
        <v>91</v>
      </c>
      <c r="U78" s="54">
        <f>AVERAGE(P78:T78)</f>
        <v>91.8</v>
      </c>
    </row>
    <row r="79" spans="1:21" s="35" customFormat="1" ht="12.75">
      <c r="A79" s="51" t="s">
        <v>21</v>
      </c>
      <c r="B79" s="12">
        <v>95</v>
      </c>
      <c r="C79" s="12">
        <v>93</v>
      </c>
      <c r="D79" s="12">
        <v>89</v>
      </c>
      <c r="E79" s="12">
        <v>91</v>
      </c>
      <c r="F79" s="12">
        <v>91</v>
      </c>
      <c r="G79" s="54">
        <f t="shared" si="2"/>
        <v>91.8</v>
      </c>
      <c r="H79" s="29"/>
      <c r="I79" s="29"/>
      <c r="J79" s="50"/>
      <c r="K79" s="50"/>
      <c r="L79" s="50"/>
      <c r="M79" s="50"/>
      <c r="N79" s="50"/>
      <c r="O79" s="51" t="s">
        <v>33</v>
      </c>
      <c r="P79" s="12">
        <v>93</v>
      </c>
      <c r="Q79" s="12">
        <v>91</v>
      </c>
      <c r="R79" s="12">
        <v>91</v>
      </c>
      <c r="S79" s="12">
        <v>92</v>
      </c>
      <c r="T79" s="12">
        <v>92</v>
      </c>
      <c r="U79" s="54">
        <f>AVERAGE(P79:T79)</f>
        <v>91.8</v>
      </c>
    </row>
    <row r="80" spans="1:21" s="35" customFormat="1" ht="12.75">
      <c r="A80" s="51" t="s">
        <v>20</v>
      </c>
      <c r="B80" s="12">
        <v>91</v>
      </c>
      <c r="C80" s="12">
        <v>97</v>
      </c>
      <c r="D80" s="12">
        <v>95</v>
      </c>
      <c r="E80" s="12">
        <v>93</v>
      </c>
      <c r="F80" s="12">
        <v>97</v>
      </c>
      <c r="G80" s="54">
        <f t="shared" si="2"/>
        <v>94.6</v>
      </c>
      <c r="H80" s="5"/>
      <c r="I80" s="29"/>
      <c r="J80" s="50"/>
      <c r="K80" s="50"/>
      <c r="L80" s="50"/>
      <c r="M80" s="50"/>
      <c r="N80" s="50"/>
      <c r="O80" s="51" t="s">
        <v>35</v>
      </c>
      <c r="P80" s="12">
        <v>91</v>
      </c>
      <c r="Q80" s="12">
        <v>90</v>
      </c>
      <c r="R80" s="12">
        <v>92</v>
      </c>
      <c r="S80" s="12">
        <v>92</v>
      </c>
      <c r="T80" s="12">
        <v>88</v>
      </c>
      <c r="U80" s="54">
        <f>AVERAGE(P80:T80)</f>
        <v>90.6</v>
      </c>
    </row>
    <row r="81" spans="1:21" ht="12.75">
      <c r="A81" s="51" t="s">
        <v>32</v>
      </c>
      <c r="B81" s="12">
        <v>93</v>
      </c>
      <c r="C81" s="12">
        <v>91</v>
      </c>
      <c r="D81" s="12">
        <v>95</v>
      </c>
      <c r="E81" s="12">
        <v>87</v>
      </c>
      <c r="F81" s="12">
        <v>94</v>
      </c>
      <c r="G81" s="54">
        <f t="shared" si="2"/>
        <v>92</v>
      </c>
      <c r="H81" s="5"/>
      <c r="I81" s="5"/>
      <c r="J81" s="9"/>
      <c r="K81" s="9"/>
      <c r="L81" s="9"/>
      <c r="M81" s="9"/>
      <c r="N81" s="9"/>
      <c r="O81" s="51" t="s">
        <v>23</v>
      </c>
      <c r="P81" s="12">
        <v>92</v>
      </c>
      <c r="Q81" s="12">
        <v>93</v>
      </c>
      <c r="R81" s="12">
        <v>89</v>
      </c>
      <c r="S81" s="12">
        <v>89</v>
      </c>
      <c r="T81" s="12">
        <v>89</v>
      </c>
      <c r="U81" s="54">
        <f>AVERAGE(P81:T81)</f>
        <v>90.4</v>
      </c>
    </row>
    <row r="82" spans="1:21" ht="12.75">
      <c r="A82" s="51" t="s">
        <v>3</v>
      </c>
      <c r="B82" s="12">
        <v>93</v>
      </c>
      <c r="C82" s="12">
        <v>95</v>
      </c>
      <c r="D82" s="12">
        <v>94</v>
      </c>
      <c r="E82" s="12">
        <v>93</v>
      </c>
      <c r="F82" s="12">
        <v>94</v>
      </c>
      <c r="G82" s="54">
        <f t="shared" si="2"/>
        <v>93.8</v>
      </c>
      <c r="H82" s="5"/>
      <c r="I82" s="5"/>
      <c r="J82" s="9"/>
      <c r="K82" s="9"/>
      <c r="L82" s="9"/>
      <c r="M82" s="9"/>
      <c r="N82" s="9"/>
      <c r="O82" s="51" t="s">
        <v>24</v>
      </c>
      <c r="P82" s="12">
        <v>86</v>
      </c>
      <c r="Q82" s="12">
        <v>87</v>
      </c>
      <c r="R82" s="12">
        <v>96</v>
      </c>
      <c r="S82" s="12">
        <v>92</v>
      </c>
      <c r="T82" s="12">
        <v>89</v>
      </c>
      <c r="U82" s="54">
        <f>AVERAGE(P82:T82)</f>
        <v>90</v>
      </c>
    </row>
    <row r="83" spans="1:21" ht="12.75">
      <c r="A83" s="51" t="s">
        <v>35</v>
      </c>
      <c r="B83" s="12">
        <v>91</v>
      </c>
      <c r="C83" s="12">
        <v>90</v>
      </c>
      <c r="D83" s="12">
        <v>92</v>
      </c>
      <c r="E83" s="12">
        <v>92</v>
      </c>
      <c r="F83" s="12">
        <v>88</v>
      </c>
      <c r="G83" s="54">
        <f t="shared" si="2"/>
        <v>90.6</v>
      </c>
      <c r="H83" s="5"/>
      <c r="I83" s="5"/>
      <c r="J83" s="9"/>
      <c r="K83" s="9"/>
      <c r="L83" s="9"/>
      <c r="M83" s="9"/>
      <c r="N83" s="9"/>
      <c r="O83" s="51" t="s">
        <v>42</v>
      </c>
      <c r="P83" s="12">
        <v>95</v>
      </c>
      <c r="Q83" s="12">
        <v>91</v>
      </c>
      <c r="R83" s="12">
        <v>86</v>
      </c>
      <c r="S83" s="12">
        <v>90</v>
      </c>
      <c r="T83" s="12">
        <v>88</v>
      </c>
      <c r="U83" s="54">
        <f>AVERAGE(P83:T83)</f>
        <v>90</v>
      </c>
    </row>
    <row r="84" spans="1:21" ht="12.75">
      <c r="A84" s="51" t="s">
        <v>7</v>
      </c>
      <c r="B84" s="12">
        <v>89</v>
      </c>
      <c r="C84" s="12">
        <v>94</v>
      </c>
      <c r="D84" s="12">
        <v>93</v>
      </c>
      <c r="E84" s="12">
        <v>95</v>
      </c>
      <c r="F84" s="12">
        <v>97</v>
      </c>
      <c r="G84" s="54">
        <f t="shared" si="2"/>
        <v>93.6</v>
      </c>
      <c r="H84" s="16"/>
      <c r="I84" s="5"/>
      <c r="J84" s="9"/>
      <c r="K84" s="9"/>
      <c r="L84" s="9"/>
      <c r="M84" s="9"/>
      <c r="N84" s="9"/>
      <c r="O84" s="51" t="s">
        <v>11</v>
      </c>
      <c r="P84" s="12">
        <v>90</v>
      </c>
      <c r="Q84" s="12">
        <v>88</v>
      </c>
      <c r="R84" s="12">
        <v>90</v>
      </c>
      <c r="S84" s="12">
        <v>91</v>
      </c>
      <c r="T84" s="12">
        <v>90</v>
      </c>
      <c r="U84" s="54">
        <f>AVERAGE(P84:T84)</f>
        <v>89.8</v>
      </c>
    </row>
    <row r="85" spans="1:21" ht="12.75">
      <c r="A85" s="51" t="s">
        <v>18</v>
      </c>
      <c r="B85" s="12">
        <v>87</v>
      </c>
      <c r="C85" s="12">
        <v>79</v>
      </c>
      <c r="D85" s="12">
        <v>77</v>
      </c>
      <c r="E85" s="12">
        <v>90</v>
      </c>
      <c r="F85" s="12">
        <v>91</v>
      </c>
      <c r="G85" s="54">
        <f t="shared" si="2"/>
        <v>84.8</v>
      </c>
      <c r="H85" s="5"/>
      <c r="I85" s="5"/>
      <c r="J85" s="9"/>
      <c r="K85" s="9"/>
      <c r="L85" s="9"/>
      <c r="M85" s="9"/>
      <c r="N85" s="9"/>
      <c r="O85" s="51" t="s">
        <v>40</v>
      </c>
      <c r="P85" s="12">
        <v>92</v>
      </c>
      <c r="Q85" s="12">
        <v>89</v>
      </c>
      <c r="R85" s="12">
        <v>87</v>
      </c>
      <c r="S85" s="12">
        <v>91</v>
      </c>
      <c r="T85" s="12">
        <v>88</v>
      </c>
      <c r="U85" s="54">
        <f>AVERAGE(P85:T85)</f>
        <v>89.4</v>
      </c>
    </row>
    <row r="86" spans="1:21" ht="12.75">
      <c r="A86" s="51" t="s">
        <v>14</v>
      </c>
      <c r="B86" s="12">
        <v>91</v>
      </c>
      <c r="C86" s="12">
        <v>93</v>
      </c>
      <c r="D86" s="12">
        <v>94</v>
      </c>
      <c r="E86" s="12">
        <v>92</v>
      </c>
      <c r="F86" s="12">
        <v>89</v>
      </c>
      <c r="G86" s="54">
        <f t="shared" si="2"/>
        <v>91.8</v>
      </c>
      <c r="H86" s="5"/>
      <c r="I86" s="5"/>
      <c r="J86" s="9"/>
      <c r="K86" s="9"/>
      <c r="L86" s="9"/>
      <c r="M86" s="9"/>
      <c r="N86" s="9"/>
      <c r="O86" s="51" t="s">
        <v>34</v>
      </c>
      <c r="P86" s="12">
        <v>81</v>
      </c>
      <c r="Q86" s="12">
        <v>81</v>
      </c>
      <c r="R86" s="12">
        <v>89</v>
      </c>
      <c r="S86" s="12">
        <v>92</v>
      </c>
      <c r="T86" s="12">
        <v>92</v>
      </c>
      <c r="U86" s="54">
        <f>AVERAGE(P86:T86)</f>
        <v>87</v>
      </c>
    </row>
    <row r="87" spans="1:21" ht="12.75">
      <c r="A87" s="55" t="s">
        <v>36</v>
      </c>
      <c r="B87" s="56">
        <v>95</v>
      </c>
      <c r="C87" s="56">
        <v>96</v>
      </c>
      <c r="D87" s="56">
        <v>94</v>
      </c>
      <c r="E87" s="56">
        <v>94</v>
      </c>
      <c r="F87" s="56">
        <v>96</v>
      </c>
      <c r="G87" s="57">
        <f t="shared" si="2"/>
        <v>95</v>
      </c>
      <c r="O87" s="55" t="s">
        <v>18</v>
      </c>
      <c r="P87" s="56">
        <v>87</v>
      </c>
      <c r="Q87" s="56">
        <v>79</v>
      </c>
      <c r="R87" s="56">
        <v>77</v>
      </c>
      <c r="S87" s="56">
        <v>90</v>
      </c>
      <c r="T87" s="56">
        <v>91</v>
      </c>
      <c r="U87" s="57">
        <f>AVERAGE(P87:T87)</f>
        <v>84.8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Windows User</cp:lastModifiedBy>
  <dcterms:created xsi:type="dcterms:W3CDTF">2017-10-23T17:52:02Z</dcterms:created>
  <dcterms:modified xsi:type="dcterms:W3CDTF">2019-11-28T20:47:28Z</dcterms:modified>
  <cp:category/>
  <cp:version/>
  <cp:contentType/>
  <cp:contentStatus/>
</cp:coreProperties>
</file>