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BSSRA Staff alphabetical 2019" sheetId="1" r:id="rId1"/>
    <sheet name="BSSRA Roth Tankard" sheetId="2" r:id="rId2"/>
    <sheet name="BSSRA Heal Trophy" sheetId="3" r:id="rId3"/>
    <sheet name="BSSRA Staff by School" sheetId="4" r:id="rId4"/>
  </sheets>
  <definedNames>
    <definedName name="_xlnm.Print_Area" localSheetId="0">'BSSRA Staff alphabetical 2019'!$A$1:$M$36</definedName>
  </definedNames>
  <calcPr fullCalcOnLoad="1"/>
</workbook>
</file>

<file path=xl/sharedStrings.xml><?xml version="1.0" encoding="utf-8"?>
<sst xmlns="http://schemas.openxmlformats.org/spreadsheetml/2006/main" count="380" uniqueCount="79">
  <si>
    <t>Name</t>
  </si>
  <si>
    <t>School</t>
  </si>
  <si>
    <t>Gun score</t>
  </si>
  <si>
    <t>Mean Gun Score</t>
  </si>
  <si>
    <t>Old mean (2018)</t>
  </si>
  <si>
    <t>Years shot in this match</t>
  </si>
  <si>
    <t>New Mean (2019)</t>
  </si>
  <si>
    <t>Macrae Handicap score</t>
  </si>
  <si>
    <t>Ball</t>
  </si>
  <si>
    <t>Nigel</t>
  </si>
  <si>
    <t>Wellington College</t>
  </si>
  <si>
    <t>Bates</t>
  </si>
  <si>
    <t>Steve</t>
  </si>
  <si>
    <t>Bradfield College</t>
  </si>
  <si>
    <t>Benest</t>
  </si>
  <si>
    <t>Richard</t>
  </si>
  <si>
    <t>Victoria College</t>
  </si>
  <si>
    <t>Dodds</t>
  </si>
  <si>
    <t>Theo</t>
  </si>
  <si>
    <t>Sevenoaks</t>
  </si>
  <si>
    <t>Eayrs</t>
  </si>
  <si>
    <t>Robert</t>
  </si>
  <si>
    <t>Oakham</t>
  </si>
  <si>
    <t>Fidrmuc</t>
  </si>
  <si>
    <t>J-P</t>
  </si>
  <si>
    <t>Gladding</t>
  </si>
  <si>
    <t>Kevin</t>
  </si>
  <si>
    <t>Uppingham</t>
  </si>
  <si>
    <t>Hudson</t>
  </si>
  <si>
    <t>Alex</t>
  </si>
  <si>
    <t>QMGS</t>
  </si>
  <si>
    <t>Jahn</t>
  </si>
  <si>
    <t>D</t>
  </si>
  <si>
    <t>Jephcott</t>
  </si>
  <si>
    <t>Sam</t>
  </si>
  <si>
    <t>Lumley-Wood</t>
  </si>
  <si>
    <t>Peter</t>
  </si>
  <si>
    <t>Bedford</t>
  </si>
  <si>
    <t>Magee</t>
  </si>
  <si>
    <t>R</t>
  </si>
  <si>
    <t>McCleery</t>
  </si>
  <si>
    <t>N</t>
  </si>
  <si>
    <t>Mcintosh</t>
  </si>
  <si>
    <t>Bruce</t>
  </si>
  <si>
    <t>St Leonard's</t>
  </si>
  <si>
    <t>Mehta</t>
  </si>
  <si>
    <t>Bela</t>
  </si>
  <si>
    <t>Norman</t>
  </si>
  <si>
    <t>Mary</t>
  </si>
  <si>
    <t>Patrick</t>
  </si>
  <si>
    <t>Jess</t>
  </si>
  <si>
    <t>Pettitt</t>
  </si>
  <si>
    <t>Stephen</t>
  </si>
  <si>
    <t>Reeves</t>
  </si>
  <si>
    <t>Iain</t>
  </si>
  <si>
    <t>Riddy</t>
  </si>
  <si>
    <t>Charterhouse</t>
  </si>
  <si>
    <t>Ridler</t>
  </si>
  <si>
    <t>John</t>
  </si>
  <si>
    <t>Shirra-Gibb</t>
  </si>
  <si>
    <t>Ian</t>
  </si>
  <si>
    <t>Smith</t>
  </si>
  <si>
    <t>Tolley</t>
  </si>
  <si>
    <t>Matt</t>
  </si>
  <si>
    <t>Ward</t>
  </si>
  <si>
    <t>Jim</t>
  </si>
  <si>
    <t>Youngman</t>
  </si>
  <si>
    <t>Tim</t>
  </si>
  <si>
    <t>Congratulations:</t>
  </si>
  <si>
    <t xml:space="preserve">to all for getting your cards shot and then to me </t>
  </si>
  <si>
    <t>Roth Tankard winner (handicap score)</t>
  </si>
  <si>
    <t>Sam Jephcott of QMGS, Walsall</t>
  </si>
  <si>
    <t>Tim, please pass to Sam at QMGS</t>
  </si>
  <si>
    <t>Heal Trophy (highest mean gun score)</t>
  </si>
  <si>
    <t>Nigel Ball of Wellington College</t>
  </si>
  <si>
    <t>Retained for at least the fourth year!</t>
  </si>
  <si>
    <t>It is good to see so many staff, particularly new entrants, taking part in this.  We did have 45 entrants but the rigours of school timetable and closed ranges have had their toll.</t>
  </si>
  <si>
    <t>Old mean (2017)</t>
  </si>
  <si>
    <t>New Mean (2018)</t>
  </si>
</sst>
</file>

<file path=xl/styles.xml><?xml version="1.0" encoding="utf-8"?>
<styleSheet xmlns="http://schemas.openxmlformats.org/spreadsheetml/2006/main">
  <numFmts count="2">
    <numFmt numFmtId="164" formatCode="GENERAL"/>
    <numFmt numFmtId="165" formatCode="0.000"/>
  </numFmts>
  <fonts count="3">
    <font>
      <sz val="10"/>
      <name val="Arial"/>
      <family val="2"/>
    </font>
    <font>
      <b/>
      <sz val="10"/>
      <name val="Arial"/>
      <family val="2"/>
    </font>
    <font>
      <sz val="10"/>
      <name val="Tre"/>
      <family val="0"/>
    </font>
  </fonts>
  <fills count="2">
    <fill>
      <patternFill/>
    </fill>
    <fill>
      <patternFill patternType="gray125"/>
    </fill>
  </fills>
  <borders count="3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73">
    <xf numFmtId="164" fontId="0" fillId="0" borderId="0" xfId="0" applyAlignment="1">
      <alignment/>
    </xf>
    <xf numFmtId="164" fontId="0" fillId="0" borderId="0" xfId="20" applyAlignment="1">
      <alignment horizontal="center" vertical="center"/>
      <protection/>
    </xf>
    <xf numFmtId="164" fontId="0" fillId="0" borderId="1" xfId="20" applyBorder="1" applyAlignment="1">
      <alignment horizontal="center" vertical="center"/>
      <protection/>
    </xf>
    <xf numFmtId="164" fontId="0" fillId="0" borderId="2" xfId="20" applyFont="1" applyBorder="1" applyAlignment="1">
      <alignment horizontal="center" vertical="center"/>
      <protection/>
    </xf>
    <xf numFmtId="164" fontId="0" fillId="0" borderId="3" xfId="20" applyFont="1" applyBorder="1" applyAlignment="1">
      <alignment horizontal="center" vertical="center"/>
      <protection/>
    </xf>
    <xf numFmtId="164" fontId="0" fillId="0" borderId="1" xfId="20" applyFont="1" applyBorder="1" applyAlignment="1">
      <alignment horizontal="center" vertical="center"/>
      <protection/>
    </xf>
    <xf numFmtId="164" fontId="0" fillId="0" borderId="3" xfId="20" applyFont="1" applyBorder="1" applyAlignment="1">
      <alignment horizontal="center" vertical="center" wrapText="1"/>
      <protection/>
    </xf>
    <xf numFmtId="164" fontId="0" fillId="0" borderId="4" xfId="20" applyBorder="1" applyAlignment="1">
      <alignment horizontal="center" vertical="center"/>
      <protection/>
    </xf>
    <xf numFmtId="164" fontId="0" fillId="0" borderId="5" xfId="20" applyBorder="1" applyAlignment="1">
      <alignment horizontal="center" vertical="center"/>
      <protection/>
    </xf>
    <xf numFmtId="164" fontId="0" fillId="0" borderId="6" xfId="20" applyBorder="1" applyAlignment="1">
      <alignment horizontal="center" vertical="center"/>
      <protection/>
    </xf>
    <xf numFmtId="164" fontId="0" fillId="0" borderId="7" xfId="20" applyBorder="1" applyAlignment="1">
      <alignment horizontal="center" vertical="center"/>
      <protection/>
    </xf>
    <xf numFmtId="164" fontId="0" fillId="0" borderId="7" xfId="20" applyFont="1" applyBorder="1" applyAlignment="1">
      <alignment horizontal="left" vertical="center"/>
      <protection/>
    </xf>
    <xf numFmtId="164" fontId="0" fillId="0" borderId="8" xfId="20" applyFont="1" applyBorder="1" applyAlignment="1">
      <alignment horizontal="left" vertical="center"/>
      <protection/>
    </xf>
    <xf numFmtId="164" fontId="0" fillId="0" borderId="9" xfId="20" applyFont="1" applyBorder="1" applyAlignment="1">
      <alignment horizontal="left" vertical="center"/>
      <protection/>
    </xf>
    <xf numFmtId="164" fontId="0" fillId="0" borderId="10" xfId="20" applyBorder="1" applyAlignment="1">
      <alignment horizontal="center" vertical="center"/>
      <protection/>
    </xf>
    <xf numFmtId="164" fontId="0" fillId="0" borderId="11" xfId="20" applyBorder="1" applyAlignment="1">
      <alignment horizontal="center" vertical="center"/>
      <protection/>
    </xf>
    <xf numFmtId="164" fontId="0" fillId="0" borderId="12" xfId="20" applyBorder="1" applyAlignment="1">
      <alignment horizontal="center" vertical="center"/>
      <protection/>
    </xf>
    <xf numFmtId="165" fontId="0" fillId="0" borderId="10" xfId="20" applyNumberFormat="1" applyBorder="1" applyAlignment="1">
      <alignment horizontal="right" vertical="center"/>
      <protection/>
    </xf>
    <xf numFmtId="165" fontId="0" fillId="0" borderId="11" xfId="20" applyNumberFormat="1" applyBorder="1" applyAlignment="1">
      <alignment horizontal="right" vertical="center"/>
      <protection/>
    </xf>
    <xf numFmtId="165" fontId="0" fillId="0" borderId="12" xfId="20" applyNumberFormat="1" applyBorder="1" applyAlignment="1">
      <alignment horizontal="right" vertical="center"/>
      <protection/>
    </xf>
    <xf numFmtId="164" fontId="0" fillId="0" borderId="0" xfId="0" applyFont="1" applyAlignment="1">
      <alignment/>
    </xf>
    <xf numFmtId="164" fontId="0" fillId="0" borderId="13" xfId="20" applyBorder="1" applyAlignment="1">
      <alignment horizontal="center" vertical="center"/>
      <protection/>
    </xf>
    <xf numFmtId="164" fontId="0" fillId="0" borderId="13" xfId="20" applyFont="1" applyBorder="1" applyAlignment="1">
      <alignment horizontal="left" vertical="center"/>
      <protection/>
    </xf>
    <xf numFmtId="164" fontId="0" fillId="0" borderId="14" xfId="20" applyFont="1" applyBorder="1" applyAlignment="1">
      <alignment horizontal="left" vertical="center"/>
      <protection/>
    </xf>
    <xf numFmtId="164" fontId="0" fillId="0" borderId="15" xfId="20" applyFont="1" applyBorder="1" applyAlignment="1">
      <alignment horizontal="left" vertical="center"/>
      <protection/>
    </xf>
    <xf numFmtId="164" fontId="0" fillId="0" borderId="16" xfId="20" applyBorder="1" applyAlignment="1">
      <alignment horizontal="center" vertical="center"/>
      <protection/>
    </xf>
    <xf numFmtId="164" fontId="0" fillId="0" borderId="17" xfId="20" applyBorder="1" applyAlignment="1">
      <alignment horizontal="center" vertical="center"/>
      <protection/>
    </xf>
    <xf numFmtId="164" fontId="0" fillId="0" borderId="18" xfId="20" applyBorder="1" applyAlignment="1">
      <alignment horizontal="center" vertical="center"/>
      <protection/>
    </xf>
    <xf numFmtId="165" fontId="0" fillId="0" borderId="16" xfId="20" applyNumberFormat="1" applyBorder="1" applyAlignment="1">
      <alignment horizontal="right" vertical="center"/>
      <protection/>
    </xf>
    <xf numFmtId="165" fontId="0" fillId="0" borderId="17" xfId="20" applyNumberFormat="1" applyBorder="1" applyAlignment="1">
      <alignment horizontal="right" vertical="center"/>
      <protection/>
    </xf>
    <xf numFmtId="165" fontId="0" fillId="0" borderId="18" xfId="20" applyNumberFormat="1" applyBorder="1" applyAlignment="1">
      <alignment horizontal="right" vertical="center"/>
      <protection/>
    </xf>
    <xf numFmtId="164" fontId="0" fillId="0" borderId="19" xfId="20" applyBorder="1" applyAlignment="1">
      <alignment horizontal="center" vertical="center"/>
      <protection/>
    </xf>
    <xf numFmtId="164" fontId="0" fillId="0" borderId="20" xfId="20" applyBorder="1" applyAlignment="1">
      <alignment horizontal="center" vertical="center"/>
      <protection/>
    </xf>
    <xf numFmtId="164" fontId="0" fillId="0" borderId="21" xfId="20" applyBorder="1" applyAlignment="1">
      <alignment horizontal="center" vertical="center"/>
      <protection/>
    </xf>
    <xf numFmtId="164" fontId="0" fillId="0" borderId="22" xfId="20" applyBorder="1" applyAlignment="1">
      <alignment horizontal="center" vertical="center"/>
      <protection/>
    </xf>
    <xf numFmtId="165" fontId="0" fillId="0" borderId="20" xfId="20" applyNumberFormat="1" applyBorder="1" applyAlignment="1">
      <alignment horizontal="right" vertical="center"/>
      <protection/>
    </xf>
    <xf numFmtId="164" fontId="0" fillId="0" borderId="19" xfId="20" applyFont="1" applyBorder="1" applyAlignment="1">
      <alignment horizontal="left" vertical="center"/>
      <protection/>
    </xf>
    <xf numFmtId="164" fontId="0" fillId="0" borderId="23" xfId="20" applyFont="1" applyBorder="1" applyAlignment="1">
      <alignment horizontal="left" vertical="center"/>
      <protection/>
    </xf>
    <xf numFmtId="164" fontId="0" fillId="0" borderId="24" xfId="20" applyFont="1" applyBorder="1" applyAlignment="1">
      <alignment horizontal="left" vertical="center"/>
      <protection/>
    </xf>
    <xf numFmtId="165" fontId="0" fillId="0" borderId="21" xfId="20" applyNumberFormat="1" applyBorder="1" applyAlignment="1">
      <alignment horizontal="right" vertical="center"/>
      <protection/>
    </xf>
    <xf numFmtId="165" fontId="0" fillId="0" borderId="22" xfId="20" applyNumberFormat="1" applyBorder="1" applyAlignment="1">
      <alignment horizontal="right" vertical="center"/>
      <protection/>
    </xf>
    <xf numFmtId="164" fontId="0" fillId="0" borderId="25" xfId="20" applyBorder="1" applyAlignment="1">
      <alignment horizontal="center" vertical="center"/>
      <protection/>
    </xf>
    <xf numFmtId="164" fontId="0" fillId="0" borderId="25" xfId="20" applyFont="1" applyBorder="1" applyAlignment="1">
      <alignment horizontal="left" vertical="center"/>
      <protection/>
    </xf>
    <xf numFmtId="164" fontId="0" fillId="0" borderId="26" xfId="20" applyFont="1" applyBorder="1" applyAlignment="1">
      <alignment horizontal="left" vertical="center"/>
      <protection/>
    </xf>
    <xf numFmtId="164" fontId="0" fillId="0" borderId="27" xfId="20" applyFont="1" applyBorder="1" applyAlignment="1">
      <alignment horizontal="left" vertical="center"/>
      <protection/>
    </xf>
    <xf numFmtId="164" fontId="0" fillId="0" borderId="28" xfId="20" applyBorder="1" applyAlignment="1">
      <alignment horizontal="center" vertical="center"/>
      <protection/>
    </xf>
    <xf numFmtId="164" fontId="0" fillId="0" borderId="29" xfId="20" applyBorder="1" applyAlignment="1">
      <alignment horizontal="center" vertical="center"/>
      <protection/>
    </xf>
    <xf numFmtId="164" fontId="0" fillId="0" borderId="30" xfId="20" applyBorder="1" applyAlignment="1">
      <alignment horizontal="center" vertical="center"/>
      <protection/>
    </xf>
    <xf numFmtId="165" fontId="0" fillId="0" borderId="28" xfId="20" applyNumberFormat="1" applyBorder="1" applyAlignment="1">
      <alignment horizontal="right" vertical="center"/>
      <protection/>
    </xf>
    <xf numFmtId="165" fontId="0" fillId="0" borderId="29" xfId="20" applyNumberFormat="1" applyBorder="1" applyAlignment="1">
      <alignment horizontal="right" vertical="center"/>
      <protection/>
    </xf>
    <xf numFmtId="165" fontId="0" fillId="0" borderId="30" xfId="20" applyNumberFormat="1" applyBorder="1" applyAlignment="1">
      <alignment horizontal="right" vertical="center"/>
      <protection/>
    </xf>
    <xf numFmtId="164" fontId="0" fillId="0" borderId="0" xfId="20" applyBorder="1" applyAlignment="1">
      <alignment horizontal="center" vertical="center"/>
      <protection/>
    </xf>
    <xf numFmtId="164" fontId="0" fillId="0" borderId="0" xfId="20" applyBorder="1" applyAlignment="1">
      <alignment horizontal="left" vertical="center"/>
      <protection/>
    </xf>
    <xf numFmtId="165" fontId="0" fillId="0" borderId="0" xfId="20" applyNumberFormat="1" applyBorder="1" applyAlignment="1">
      <alignment horizontal="right" vertical="center"/>
      <protection/>
    </xf>
    <xf numFmtId="164" fontId="0" fillId="0" borderId="0" xfId="20" applyAlignment="1">
      <alignment horizontal="left" vertical="center"/>
      <protection/>
    </xf>
    <xf numFmtId="164" fontId="1" fillId="0" borderId="0" xfId="20" applyFont="1" applyAlignment="1">
      <alignment horizontal="left" vertical="center"/>
      <protection/>
    </xf>
    <xf numFmtId="164" fontId="0" fillId="0" borderId="0" xfId="20" applyFont="1" applyAlignment="1">
      <alignment vertical="center"/>
      <protection/>
    </xf>
    <xf numFmtId="164" fontId="0" fillId="0" borderId="0" xfId="0" applyFont="1" applyAlignment="1">
      <alignment horizontal="left" vertical="center"/>
    </xf>
    <xf numFmtId="164" fontId="0" fillId="0" borderId="0" xfId="0" applyAlignment="1">
      <alignment horizontal="center" vertical="center"/>
    </xf>
    <xf numFmtId="164" fontId="2" fillId="0" borderId="0" xfId="20" applyFont="1" applyAlignment="1">
      <alignment horizontal="center" vertical="center"/>
      <protection/>
    </xf>
    <xf numFmtId="164" fontId="0" fillId="0" borderId="1" xfId="0" applyBorder="1" applyAlignment="1">
      <alignment horizontal="center" vertical="center"/>
    </xf>
    <xf numFmtId="164" fontId="0" fillId="0" borderId="2" xfId="0" applyFont="1" applyBorder="1" applyAlignment="1">
      <alignment horizontal="center" vertical="center"/>
    </xf>
    <xf numFmtId="164" fontId="0" fillId="0" borderId="3" xfId="0" applyFont="1" applyBorder="1" applyAlignment="1">
      <alignment horizontal="center" vertical="center"/>
    </xf>
    <xf numFmtId="164" fontId="0" fillId="0" borderId="1" xfId="0" applyFont="1" applyBorder="1" applyAlignment="1">
      <alignment horizontal="center" vertical="center"/>
    </xf>
    <xf numFmtId="164" fontId="0" fillId="0" borderId="3" xfId="0" applyFont="1" applyBorder="1" applyAlignment="1">
      <alignment horizontal="center" vertical="center" wrapText="1"/>
    </xf>
    <xf numFmtId="164" fontId="0" fillId="0" borderId="31" xfId="0" applyBorder="1" applyAlignment="1">
      <alignment horizontal="center" vertical="center"/>
    </xf>
    <xf numFmtId="164" fontId="0" fillId="0" borderId="0" xfId="0" applyBorder="1" applyAlignment="1">
      <alignment horizontal="center" vertical="center"/>
    </xf>
    <xf numFmtId="164" fontId="0" fillId="0" borderId="32" xfId="0" applyBorder="1" applyAlignment="1">
      <alignment horizontal="center" vertical="center"/>
    </xf>
    <xf numFmtId="164" fontId="0" fillId="0" borderId="7" xfId="0" applyBorder="1" applyAlignment="1">
      <alignment horizontal="center" vertical="center"/>
    </xf>
    <xf numFmtId="164" fontId="0" fillId="0" borderId="13" xfId="0" applyBorder="1" applyAlignment="1">
      <alignment horizontal="center" vertical="center"/>
    </xf>
    <xf numFmtId="164" fontId="0" fillId="0" borderId="19" xfId="0" applyBorder="1" applyAlignment="1">
      <alignment horizontal="center" vertical="center"/>
    </xf>
    <xf numFmtId="164" fontId="0" fillId="0" borderId="0" xfId="0" applyAlignment="1">
      <alignment horizontal="left" vertical="center"/>
    </xf>
    <xf numFmtId="164" fontId="0" fillId="0" borderId="0" xfId="0" applyFont="1" applyAlignment="1">
      <alignment horizontal="center" vertical="center"/>
    </xf>
  </cellXfs>
  <cellStyles count="7">
    <cellStyle name="Normal" xfId="0"/>
    <cellStyle name="Comma" xfId="15"/>
    <cellStyle name="Comma [0]" xfId="16"/>
    <cellStyle name="Currency" xfId="17"/>
    <cellStyle name="Currency [0]" xfId="18"/>
    <cellStyle name="Percent" xfId="19"/>
    <cellStyle name="Normal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7"/>
  </sheetPr>
  <dimension ref="A1:O40"/>
  <sheetViews>
    <sheetView zoomScale="160" zoomScaleNormal="160" workbookViewId="0" topLeftCell="A1">
      <pane xSplit="1" ySplit="2" topLeftCell="B3" activePane="bottomRight" state="frozen"/>
      <selection pane="topLeft" activeCell="A1" sqref="A1"/>
      <selection pane="topRight" activeCell="B1" sqref="B1"/>
      <selection pane="bottomLeft" activeCell="A3" sqref="A3"/>
      <selection pane="bottomRight" activeCell="G32" sqref="G32"/>
    </sheetView>
  </sheetViews>
  <sheetFormatPr defaultColWidth="9.140625" defaultRowHeight="12.75"/>
  <cols>
    <col min="1" max="1" width="5.28125" style="1" customWidth="1"/>
    <col min="2" max="2" width="13.140625" style="1" customWidth="1"/>
    <col min="3" max="3" width="9.140625" style="1" customWidth="1"/>
    <col min="4" max="4" width="16.00390625" style="1" customWidth="1"/>
    <col min="5" max="7" width="5.28125" style="1" customWidth="1"/>
    <col min="8" max="11" width="9.140625" style="1" customWidth="1"/>
    <col min="12" max="12" width="11.421875" style="1" customWidth="1"/>
    <col min="13" max="16384" width="9.140625" style="1" customWidth="1"/>
  </cols>
  <sheetData>
    <row r="1" spans="1:12" ht="25.5" customHeight="1">
      <c r="A1" s="2">
        <v>2018</v>
      </c>
      <c r="B1" s="3" t="s">
        <v>0</v>
      </c>
      <c r="C1" s="3"/>
      <c r="D1" s="4" t="s">
        <v>1</v>
      </c>
      <c r="E1" s="5" t="s">
        <v>2</v>
      </c>
      <c r="F1" s="5"/>
      <c r="G1" s="5"/>
      <c r="H1" s="6" t="s">
        <v>3</v>
      </c>
      <c r="I1" s="6" t="s">
        <v>4</v>
      </c>
      <c r="J1" s="6" t="s">
        <v>5</v>
      </c>
      <c r="K1" s="6" t="s">
        <v>6</v>
      </c>
      <c r="L1" s="6" t="s">
        <v>7</v>
      </c>
    </row>
    <row r="2" spans="1:12" ht="12.75">
      <c r="A2" s="2"/>
      <c r="B2" s="3"/>
      <c r="C2" s="3"/>
      <c r="D2" s="4"/>
      <c r="E2" s="7">
        <v>1</v>
      </c>
      <c r="F2" s="8">
        <v>2</v>
      </c>
      <c r="G2" s="9">
        <v>3</v>
      </c>
      <c r="H2" s="6"/>
      <c r="I2" s="6"/>
      <c r="J2" s="6"/>
      <c r="K2" s="6"/>
      <c r="L2" s="6"/>
    </row>
    <row r="3" spans="1:15" ht="12.75">
      <c r="A3" s="10">
        <v>1</v>
      </c>
      <c r="B3" s="11" t="s">
        <v>8</v>
      </c>
      <c r="C3" s="12" t="s">
        <v>9</v>
      </c>
      <c r="D3" s="13" t="s">
        <v>10</v>
      </c>
      <c r="E3" s="14">
        <v>99</v>
      </c>
      <c r="F3" s="15">
        <v>98</v>
      </c>
      <c r="G3" s="16">
        <v>100</v>
      </c>
      <c r="H3" s="17">
        <f aca="true" t="shared" si="0" ref="H3:H28">AVERAGE(E3:G3)</f>
        <v>99</v>
      </c>
      <c r="I3" s="18">
        <v>98.91022222222222</v>
      </c>
      <c r="J3" s="15">
        <v>10</v>
      </c>
      <c r="K3" s="18">
        <f aca="true" t="shared" si="1" ref="K3:K28">((I3*(J3-1))+H3)/J3</f>
        <v>98.9192</v>
      </c>
      <c r="L3" s="19">
        <f aca="true" t="shared" si="2" ref="L3:L28">IF(J3=1,H3,(H3-I3)/((100*31/30)-I3)+100)</f>
        <v>100.02029742765274</v>
      </c>
      <c r="N3" s="20"/>
      <c r="O3"/>
    </row>
    <row r="4" spans="1:15" ht="12.75">
      <c r="A4" s="21">
        <v>2</v>
      </c>
      <c r="B4" s="22" t="s">
        <v>11</v>
      </c>
      <c r="C4" s="23" t="s">
        <v>12</v>
      </c>
      <c r="D4" s="24" t="s">
        <v>13</v>
      </c>
      <c r="E4" s="25">
        <v>92</v>
      </c>
      <c r="F4" s="26">
        <v>95</v>
      </c>
      <c r="G4" s="27">
        <v>91</v>
      </c>
      <c r="H4" s="28">
        <f t="shared" si="0"/>
        <v>92.66666666666667</v>
      </c>
      <c r="I4" s="29"/>
      <c r="J4" s="26">
        <v>1</v>
      </c>
      <c r="K4" s="29">
        <f t="shared" si="1"/>
        <v>92.66666666666667</v>
      </c>
      <c r="L4" s="30">
        <f t="shared" si="2"/>
        <v>92.66666666666667</v>
      </c>
      <c r="N4" s="20"/>
      <c r="O4"/>
    </row>
    <row r="5" spans="1:15" ht="12.75">
      <c r="A5" s="21">
        <v>3</v>
      </c>
      <c r="B5" s="22" t="s">
        <v>14</v>
      </c>
      <c r="C5" s="23" t="s">
        <v>15</v>
      </c>
      <c r="D5" s="24" t="s">
        <v>16</v>
      </c>
      <c r="E5" s="25">
        <v>96</v>
      </c>
      <c r="F5" s="26">
        <v>97</v>
      </c>
      <c r="G5" s="27">
        <v>95</v>
      </c>
      <c r="H5" s="28">
        <f t="shared" si="0"/>
        <v>96</v>
      </c>
      <c r="I5" s="29">
        <v>96.98074074074073</v>
      </c>
      <c r="J5" s="26">
        <v>19</v>
      </c>
      <c r="K5" s="29">
        <f t="shared" si="1"/>
        <v>96.92912280701754</v>
      </c>
      <c r="L5" s="30">
        <f t="shared" si="2"/>
        <v>99.8456156716418</v>
      </c>
      <c r="N5"/>
      <c r="O5"/>
    </row>
    <row r="6" spans="1:15" ht="12.75">
      <c r="A6" s="21">
        <v>4</v>
      </c>
      <c r="B6" s="22" t="s">
        <v>17</v>
      </c>
      <c r="C6" s="23" t="s">
        <v>18</v>
      </c>
      <c r="D6" s="24" t="s">
        <v>19</v>
      </c>
      <c r="E6" s="25">
        <v>98</v>
      </c>
      <c r="F6" s="26">
        <v>98</v>
      </c>
      <c r="G6" s="27">
        <v>100</v>
      </c>
      <c r="H6" s="28">
        <f t="shared" si="0"/>
        <v>98.66666666666667</v>
      </c>
      <c r="I6" s="29">
        <v>98</v>
      </c>
      <c r="J6" s="26">
        <v>2</v>
      </c>
      <c r="K6" s="29">
        <f t="shared" si="1"/>
        <v>98.33333333333334</v>
      </c>
      <c r="L6" s="30">
        <f t="shared" si="2"/>
        <v>100.125</v>
      </c>
      <c r="N6"/>
      <c r="O6"/>
    </row>
    <row r="7" spans="1:15" ht="12.75">
      <c r="A7" s="31">
        <v>5</v>
      </c>
      <c r="B7" s="22" t="s">
        <v>20</v>
      </c>
      <c r="C7" s="23" t="s">
        <v>21</v>
      </c>
      <c r="D7" s="24" t="s">
        <v>22</v>
      </c>
      <c r="E7" s="32">
        <v>96</v>
      </c>
      <c r="F7" s="33">
        <v>97</v>
      </c>
      <c r="G7" s="34">
        <v>97</v>
      </c>
      <c r="H7" s="35">
        <f t="shared" si="0"/>
        <v>96.66666666666667</v>
      </c>
      <c r="I7" s="29"/>
      <c r="J7" s="26">
        <v>1</v>
      </c>
      <c r="K7" s="29">
        <f t="shared" si="1"/>
        <v>96.66666666666667</v>
      </c>
      <c r="L7" s="30">
        <f t="shared" si="2"/>
        <v>96.66666666666667</v>
      </c>
      <c r="N7"/>
      <c r="O7"/>
    </row>
    <row r="8" spans="1:15" ht="12.75">
      <c r="A8" s="10">
        <v>6</v>
      </c>
      <c r="B8" s="11" t="s">
        <v>23</v>
      </c>
      <c r="C8" s="12" t="s">
        <v>24</v>
      </c>
      <c r="D8" s="13" t="s">
        <v>16</v>
      </c>
      <c r="E8" s="14">
        <v>93</v>
      </c>
      <c r="F8" s="15">
        <v>89</v>
      </c>
      <c r="G8" s="16">
        <v>90</v>
      </c>
      <c r="H8" s="17">
        <f t="shared" si="0"/>
        <v>90.66666666666667</v>
      </c>
      <c r="I8" s="18">
        <v>88.05066666666667</v>
      </c>
      <c r="J8" s="15">
        <v>6</v>
      </c>
      <c r="K8" s="18">
        <f t="shared" si="1"/>
        <v>88.48666666666666</v>
      </c>
      <c r="L8" s="19">
        <f t="shared" si="2"/>
        <v>100.17117431512825</v>
      </c>
      <c r="N8" s="20"/>
      <c r="O8"/>
    </row>
    <row r="9" spans="1:12" ht="12.75">
      <c r="A9" s="21">
        <v>7</v>
      </c>
      <c r="B9" s="22" t="s">
        <v>25</v>
      </c>
      <c r="C9" s="23" t="s">
        <v>26</v>
      </c>
      <c r="D9" s="24" t="s">
        <v>27</v>
      </c>
      <c r="E9" s="25">
        <v>94</v>
      </c>
      <c r="F9" s="26">
        <v>96</v>
      </c>
      <c r="G9" s="27">
        <v>95</v>
      </c>
      <c r="H9" s="28">
        <f t="shared" si="0"/>
        <v>95</v>
      </c>
      <c r="I9" s="29"/>
      <c r="J9" s="26">
        <v>1</v>
      </c>
      <c r="K9" s="29">
        <f t="shared" si="1"/>
        <v>95</v>
      </c>
      <c r="L9" s="30">
        <f t="shared" si="2"/>
        <v>95</v>
      </c>
    </row>
    <row r="10" spans="1:15" ht="12.75">
      <c r="A10" s="21">
        <v>8</v>
      </c>
      <c r="B10" s="22" t="s">
        <v>28</v>
      </c>
      <c r="C10" s="23" t="s">
        <v>29</v>
      </c>
      <c r="D10" s="24" t="s">
        <v>30</v>
      </c>
      <c r="E10" s="25">
        <v>81</v>
      </c>
      <c r="F10" s="26">
        <v>80</v>
      </c>
      <c r="G10" s="27">
        <v>86</v>
      </c>
      <c r="H10" s="28">
        <f t="shared" si="0"/>
        <v>82.33333333333333</v>
      </c>
      <c r="I10" s="29">
        <v>80.31666666666668</v>
      </c>
      <c r="J10" s="26">
        <v>7</v>
      </c>
      <c r="K10" s="29">
        <f t="shared" si="1"/>
        <v>80.60476190476193</v>
      </c>
      <c r="L10" s="30">
        <f t="shared" si="2"/>
        <v>100.08761766835626</v>
      </c>
      <c r="N10"/>
      <c r="O10"/>
    </row>
    <row r="11" spans="1:15" ht="12.75">
      <c r="A11" s="21">
        <v>9</v>
      </c>
      <c r="B11" s="22" t="s">
        <v>31</v>
      </c>
      <c r="C11" s="23" t="s">
        <v>32</v>
      </c>
      <c r="D11" s="24" t="s">
        <v>30</v>
      </c>
      <c r="E11" s="25">
        <v>73</v>
      </c>
      <c r="F11" s="26">
        <v>77</v>
      </c>
      <c r="G11" s="27">
        <v>79</v>
      </c>
      <c r="H11" s="28">
        <f t="shared" si="0"/>
        <v>76.33333333333333</v>
      </c>
      <c r="I11" s="29"/>
      <c r="J11" s="26">
        <v>1</v>
      </c>
      <c r="K11" s="29">
        <f t="shared" si="1"/>
        <v>76.33333333333333</v>
      </c>
      <c r="L11" s="30">
        <f t="shared" si="2"/>
        <v>76.33333333333333</v>
      </c>
      <c r="N11"/>
      <c r="O11"/>
    </row>
    <row r="12" spans="1:15" ht="12.75">
      <c r="A12" s="31">
        <v>10</v>
      </c>
      <c r="B12" s="22" t="s">
        <v>33</v>
      </c>
      <c r="C12" s="23" t="s">
        <v>34</v>
      </c>
      <c r="D12" s="24" t="s">
        <v>30</v>
      </c>
      <c r="E12" s="32">
        <v>87</v>
      </c>
      <c r="F12" s="33">
        <v>85</v>
      </c>
      <c r="G12" s="34">
        <v>86</v>
      </c>
      <c r="H12" s="35">
        <f t="shared" si="0"/>
        <v>86</v>
      </c>
      <c r="I12" s="29">
        <v>73.33333333333333</v>
      </c>
      <c r="J12" s="26">
        <v>2</v>
      </c>
      <c r="K12" s="29">
        <f t="shared" si="1"/>
        <v>79.66666666666666</v>
      </c>
      <c r="L12" s="30">
        <f t="shared" si="2"/>
        <v>100.42222222222222</v>
      </c>
      <c r="N12"/>
      <c r="O12"/>
    </row>
    <row r="13" spans="1:15" ht="12.75">
      <c r="A13" s="10">
        <v>11</v>
      </c>
      <c r="B13" s="11" t="s">
        <v>35</v>
      </c>
      <c r="C13" s="12" t="s">
        <v>36</v>
      </c>
      <c r="D13" s="13" t="s">
        <v>37</v>
      </c>
      <c r="E13" s="14">
        <v>99</v>
      </c>
      <c r="F13" s="15">
        <v>97</v>
      </c>
      <c r="G13" s="16">
        <v>96</v>
      </c>
      <c r="H13" s="17">
        <f t="shared" si="0"/>
        <v>97.33333333333333</v>
      </c>
      <c r="I13" s="18">
        <v>95.58</v>
      </c>
      <c r="J13" s="15">
        <v>6</v>
      </c>
      <c r="K13" s="18">
        <f t="shared" si="1"/>
        <v>95.87222222222222</v>
      </c>
      <c r="L13" s="19">
        <f t="shared" si="2"/>
        <v>100.22613929492691</v>
      </c>
      <c r="N13"/>
      <c r="O13"/>
    </row>
    <row r="14" spans="1:15" ht="12.75">
      <c r="A14" s="21">
        <v>12</v>
      </c>
      <c r="B14" s="22" t="s">
        <v>38</v>
      </c>
      <c r="C14" s="23" t="s">
        <v>39</v>
      </c>
      <c r="D14" s="24" t="s">
        <v>30</v>
      </c>
      <c r="E14" s="25">
        <v>85</v>
      </c>
      <c r="F14" s="26">
        <v>90</v>
      </c>
      <c r="G14" s="27">
        <v>89</v>
      </c>
      <c r="H14" s="28">
        <f t="shared" si="0"/>
        <v>88</v>
      </c>
      <c r="I14" s="29"/>
      <c r="J14" s="26">
        <v>1</v>
      </c>
      <c r="K14" s="29">
        <f t="shared" si="1"/>
        <v>88</v>
      </c>
      <c r="L14" s="30">
        <f t="shared" si="2"/>
        <v>88</v>
      </c>
      <c r="N14"/>
      <c r="O14"/>
    </row>
    <row r="15" spans="1:15" ht="12.75">
      <c r="A15" s="21">
        <v>13</v>
      </c>
      <c r="B15" s="22" t="s">
        <v>40</v>
      </c>
      <c r="C15" s="23" t="s">
        <v>41</v>
      </c>
      <c r="D15" s="24" t="s">
        <v>37</v>
      </c>
      <c r="E15" s="25">
        <v>83</v>
      </c>
      <c r="F15" s="26">
        <v>89</v>
      </c>
      <c r="G15" s="27">
        <v>83</v>
      </c>
      <c r="H15" s="28">
        <f t="shared" si="0"/>
        <v>85</v>
      </c>
      <c r="I15" s="29"/>
      <c r="J15" s="26">
        <v>1</v>
      </c>
      <c r="K15" s="29">
        <f t="shared" si="1"/>
        <v>85</v>
      </c>
      <c r="L15" s="30">
        <f t="shared" si="2"/>
        <v>85</v>
      </c>
      <c r="N15"/>
      <c r="O15"/>
    </row>
    <row r="16" spans="1:15" ht="12.75">
      <c r="A16" s="21">
        <v>14</v>
      </c>
      <c r="B16" s="22" t="s">
        <v>42</v>
      </c>
      <c r="C16" s="23" t="s">
        <v>43</v>
      </c>
      <c r="D16" s="24" t="s">
        <v>44</v>
      </c>
      <c r="E16" s="25">
        <v>100</v>
      </c>
      <c r="F16" s="26">
        <v>98</v>
      </c>
      <c r="G16" s="27">
        <v>95</v>
      </c>
      <c r="H16" s="28">
        <f t="shared" si="0"/>
        <v>97.66666666666667</v>
      </c>
      <c r="I16" s="29">
        <v>97.33333333333333</v>
      </c>
      <c r="J16" s="26">
        <v>2</v>
      </c>
      <c r="K16" s="29">
        <f t="shared" si="1"/>
        <v>97.5</v>
      </c>
      <c r="L16" s="30">
        <f t="shared" si="2"/>
        <v>100.05555555555556</v>
      </c>
      <c r="N16"/>
      <c r="O16"/>
    </row>
    <row r="17" spans="1:15" ht="12.75">
      <c r="A17" s="31">
        <v>15</v>
      </c>
      <c r="B17" s="22" t="s">
        <v>45</v>
      </c>
      <c r="C17" s="23" t="s">
        <v>46</v>
      </c>
      <c r="D17" s="24" t="s">
        <v>30</v>
      </c>
      <c r="E17" s="32">
        <v>70</v>
      </c>
      <c r="F17" s="33">
        <v>67</v>
      </c>
      <c r="G17" s="34">
        <v>62</v>
      </c>
      <c r="H17" s="35">
        <f t="shared" si="0"/>
        <v>66.33333333333333</v>
      </c>
      <c r="I17" s="29"/>
      <c r="J17" s="26">
        <v>1</v>
      </c>
      <c r="K17" s="29">
        <f t="shared" si="1"/>
        <v>66.33333333333333</v>
      </c>
      <c r="L17" s="30">
        <f t="shared" si="2"/>
        <v>66.33333333333333</v>
      </c>
      <c r="N17"/>
      <c r="O17"/>
    </row>
    <row r="18" spans="1:15" ht="12.75">
      <c r="A18" s="10">
        <v>16</v>
      </c>
      <c r="B18" s="11" t="s">
        <v>47</v>
      </c>
      <c r="C18" s="12" t="s">
        <v>48</v>
      </c>
      <c r="D18" s="13" t="s">
        <v>16</v>
      </c>
      <c r="E18" s="14">
        <v>96</v>
      </c>
      <c r="F18" s="15">
        <v>96</v>
      </c>
      <c r="G18" s="16">
        <v>100</v>
      </c>
      <c r="H18" s="17">
        <f t="shared" si="0"/>
        <v>97.33333333333333</v>
      </c>
      <c r="I18" s="18">
        <v>97.77083333333333</v>
      </c>
      <c r="J18" s="15">
        <v>17</v>
      </c>
      <c r="K18" s="18">
        <f t="shared" si="1"/>
        <v>97.74509803921568</v>
      </c>
      <c r="L18" s="19">
        <f t="shared" si="2"/>
        <v>99.92134831460675</v>
      </c>
      <c r="N18"/>
      <c r="O18"/>
    </row>
    <row r="19" spans="1:15" ht="12.75">
      <c r="A19" s="21">
        <v>17</v>
      </c>
      <c r="B19" s="22" t="s">
        <v>49</v>
      </c>
      <c r="C19" s="23" t="s">
        <v>50</v>
      </c>
      <c r="D19" s="24" t="s">
        <v>44</v>
      </c>
      <c r="E19" s="25">
        <v>100</v>
      </c>
      <c r="F19" s="26">
        <v>99</v>
      </c>
      <c r="G19" s="27">
        <v>97</v>
      </c>
      <c r="H19" s="28">
        <f t="shared" si="0"/>
        <v>98.66666666666667</v>
      </c>
      <c r="I19" s="29">
        <v>98</v>
      </c>
      <c r="J19" s="26">
        <v>2</v>
      </c>
      <c r="K19" s="29">
        <f t="shared" si="1"/>
        <v>98.33333333333334</v>
      </c>
      <c r="L19" s="30">
        <f t="shared" si="2"/>
        <v>100.125</v>
      </c>
      <c r="N19"/>
      <c r="O19"/>
    </row>
    <row r="20" spans="1:15" ht="12.75">
      <c r="A20" s="21">
        <v>18</v>
      </c>
      <c r="B20" s="22" t="s">
        <v>51</v>
      </c>
      <c r="C20" s="23" t="s">
        <v>52</v>
      </c>
      <c r="D20" s="24" t="s">
        <v>30</v>
      </c>
      <c r="E20" s="25">
        <v>91</v>
      </c>
      <c r="F20" s="26">
        <v>94</v>
      </c>
      <c r="G20" s="27">
        <v>92</v>
      </c>
      <c r="H20" s="28">
        <f t="shared" si="0"/>
        <v>92.33333333333333</v>
      </c>
      <c r="I20" s="29">
        <v>84.33333333333333</v>
      </c>
      <c r="J20" s="26">
        <v>2</v>
      </c>
      <c r="K20" s="29">
        <f t="shared" si="1"/>
        <v>88.33333333333333</v>
      </c>
      <c r="L20" s="30">
        <f t="shared" si="2"/>
        <v>100.42105263157895</v>
      </c>
      <c r="N20"/>
      <c r="O20"/>
    </row>
    <row r="21" spans="1:15" ht="12.75">
      <c r="A21" s="21">
        <v>19</v>
      </c>
      <c r="B21" s="22" t="s">
        <v>53</v>
      </c>
      <c r="C21" s="23" t="s">
        <v>54</v>
      </c>
      <c r="D21" s="24" t="s">
        <v>22</v>
      </c>
      <c r="E21" s="25">
        <v>92</v>
      </c>
      <c r="F21" s="26">
        <v>89</v>
      </c>
      <c r="G21" s="27">
        <v>94</v>
      </c>
      <c r="H21" s="28">
        <f t="shared" si="0"/>
        <v>91.66666666666667</v>
      </c>
      <c r="I21" s="29"/>
      <c r="J21" s="26">
        <v>1</v>
      </c>
      <c r="K21" s="29">
        <f t="shared" si="1"/>
        <v>91.66666666666667</v>
      </c>
      <c r="L21" s="30">
        <f t="shared" si="2"/>
        <v>91.66666666666667</v>
      </c>
      <c r="N21"/>
      <c r="O21"/>
    </row>
    <row r="22" spans="1:15" ht="12.75">
      <c r="A22" s="31">
        <v>20</v>
      </c>
      <c r="B22" s="22" t="s">
        <v>55</v>
      </c>
      <c r="C22" s="23" t="s">
        <v>36</v>
      </c>
      <c r="D22" s="24" t="s">
        <v>56</v>
      </c>
      <c r="E22" s="32">
        <v>96</v>
      </c>
      <c r="F22" s="33">
        <v>95</v>
      </c>
      <c r="G22" s="34">
        <v>95</v>
      </c>
      <c r="H22" s="35">
        <f t="shared" si="0"/>
        <v>95.33333333333333</v>
      </c>
      <c r="I22" s="29">
        <v>95.368</v>
      </c>
      <c r="J22" s="26">
        <v>6</v>
      </c>
      <c r="K22" s="29">
        <f t="shared" si="1"/>
        <v>95.36222222222221</v>
      </c>
      <c r="L22" s="30">
        <f t="shared" si="2"/>
        <v>99.99564780716437</v>
      </c>
      <c r="N22"/>
      <c r="O22"/>
    </row>
    <row r="23" spans="1:15" ht="12.75">
      <c r="A23" s="10">
        <v>21</v>
      </c>
      <c r="B23" s="11" t="s">
        <v>57</v>
      </c>
      <c r="C23" s="12" t="s">
        <v>58</v>
      </c>
      <c r="D23" s="13" t="s">
        <v>30</v>
      </c>
      <c r="E23" s="14">
        <v>79</v>
      </c>
      <c r="F23" s="15">
        <v>78</v>
      </c>
      <c r="G23" s="16">
        <v>83</v>
      </c>
      <c r="H23" s="17">
        <f t="shared" si="0"/>
        <v>80</v>
      </c>
      <c r="I23" s="18"/>
      <c r="J23" s="15">
        <v>1</v>
      </c>
      <c r="K23" s="18">
        <f t="shared" si="1"/>
        <v>80</v>
      </c>
      <c r="L23" s="19">
        <f t="shared" si="2"/>
        <v>80</v>
      </c>
      <c r="N23"/>
      <c r="O23"/>
    </row>
    <row r="24" spans="1:12" ht="12.75">
      <c r="A24" s="21">
        <v>22</v>
      </c>
      <c r="B24" s="22" t="s">
        <v>59</v>
      </c>
      <c r="C24" s="23" t="s">
        <v>60</v>
      </c>
      <c r="D24" s="24" t="s">
        <v>10</v>
      </c>
      <c r="E24" s="25">
        <v>98</v>
      </c>
      <c r="F24" s="26">
        <v>96</v>
      </c>
      <c r="G24" s="27">
        <v>96</v>
      </c>
      <c r="H24" s="28">
        <f t="shared" si="0"/>
        <v>96.66666666666667</v>
      </c>
      <c r="I24" s="29">
        <v>97.14074074074074</v>
      </c>
      <c r="J24" s="26">
        <v>10</v>
      </c>
      <c r="K24" s="29">
        <f t="shared" si="1"/>
        <v>97.09333333333333</v>
      </c>
      <c r="L24" s="30">
        <f t="shared" si="2"/>
        <v>99.92344497607655</v>
      </c>
    </row>
    <row r="25" spans="1:12" ht="12.75">
      <c r="A25" s="21">
        <v>23</v>
      </c>
      <c r="B25" s="22" t="s">
        <v>61</v>
      </c>
      <c r="C25" s="23" t="s">
        <v>39</v>
      </c>
      <c r="D25" s="24" t="s">
        <v>30</v>
      </c>
      <c r="E25" s="25">
        <v>74</v>
      </c>
      <c r="F25" s="26">
        <v>65</v>
      </c>
      <c r="G25" s="27">
        <v>70</v>
      </c>
      <c r="H25" s="28">
        <f t="shared" si="0"/>
        <v>69.66666666666667</v>
      </c>
      <c r="I25" s="29"/>
      <c r="J25" s="26">
        <v>1</v>
      </c>
      <c r="K25" s="29">
        <f t="shared" si="1"/>
        <v>69.66666666666667</v>
      </c>
      <c r="L25" s="30">
        <f t="shared" si="2"/>
        <v>69.66666666666667</v>
      </c>
    </row>
    <row r="26" spans="1:12" ht="12.75">
      <c r="A26" s="21">
        <v>24</v>
      </c>
      <c r="B26" s="22" t="s">
        <v>62</v>
      </c>
      <c r="C26" s="23" t="s">
        <v>63</v>
      </c>
      <c r="D26" s="24" t="s">
        <v>30</v>
      </c>
      <c r="E26" s="25">
        <v>85</v>
      </c>
      <c r="F26" s="26">
        <v>86</v>
      </c>
      <c r="G26" s="27">
        <v>90</v>
      </c>
      <c r="H26" s="28">
        <f t="shared" si="0"/>
        <v>87</v>
      </c>
      <c r="I26" s="29">
        <v>79.77777777777777</v>
      </c>
      <c r="J26" s="26">
        <v>4</v>
      </c>
      <c r="K26" s="29">
        <f t="shared" si="1"/>
        <v>81.58333333333333</v>
      </c>
      <c r="L26" s="30">
        <f t="shared" si="2"/>
        <v>100.30660377358491</v>
      </c>
    </row>
    <row r="27" spans="1:12" ht="12.75">
      <c r="A27" s="31">
        <v>25</v>
      </c>
      <c r="B27" s="36" t="s">
        <v>64</v>
      </c>
      <c r="C27" s="37" t="s">
        <v>65</v>
      </c>
      <c r="D27" s="38" t="s">
        <v>44</v>
      </c>
      <c r="E27" s="32">
        <v>93</v>
      </c>
      <c r="F27" s="33">
        <v>100</v>
      </c>
      <c r="G27" s="34">
        <v>98</v>
      </c>
      <c r="H27" s="35">
        <f t="shared" si="0"/>
        <v>97</v>
      </c>
      <c r="I27" s="39"/>
      <c r="J27" s="33">
        <v>1</v>
      </c>
      <c r="K27" s="39">
        <f t="shared" si="1"/>
        <v>97</v>
      </c>
      <c r="L27" s="40">
        <f t="shared" si="2"/>
        <v>97</v>
      </c>
    </row>
    <row r="28" spans="1:12" ht="12.75">
      <c r="A28" s="41">
        <v>26</v>
      </c>
      <c r="B28" s="42" t="s">
        <v>66</v>
      </c>
      <c r="C28" s="43" t="s">
        <v>67</v>
      </c>
      <c r="D28" s="44" t="s">
        <v>30</v>
      </c>
      <c r="E28" s="45">
        <v>72</v>
      </c>
      <c r="F28" s="46">
        <v>86</v>
      </c>
      <c r="G28" s="47">
        <v>80</v>
      </c>
      <c r="H28" s="48">
        <f t="shared" si="0"/>
        <v>79.33333333333333</v>
      </c>
      <c r="I28" s="49">
        <v>82.66666666666667</v>
      </c>
      <c r="J28" s="46">
        <v>2</v>
      </c>
      <c r="K28" s="49">
        <f t="shared" si="1"/>
        <v>81</v>
      </c>
      <c r="L28" s="50">
        <f t="shared" si="2"/>
        <v>99.83870967741936</v>
      </c>
    </row>
    <row r="29" spans="1:12" ht="12.75">
      <c r="A29" s="51"/>
      <c r="B29" s="52"/>
      <c r="C29" s="52"/>
      <c r="D29" s="52"/>
      <c r="E29" s="51"/>
      <c r="F29" s="51"/>
      <c r="G29" s="51"/>
      <c r="H29" s="53"/>
      <c r="I29" s="53"/>
      <c r="J29" s="51"/>
      <c r="K29" s="53"/>
      <c r="L29" s="53"/>
    </row>
    <row r="30" ht="12.75">
      <c r="B30" s="54"/>
    </row>
    <row r="31" spans="2:7" ht="12.75">
      <c r="B31" s="55" t="s">
        <v>68</v>
      </c>
      <c r="D31" s="56" t="s">
        <v>69</v>
      </c>
      <c r="E31" s="56"/>
      <c r="F31" s="56"/>
      <c r="G31" s="56"/>
    </row>
    <row r="32" spans="3:12" ht="12.75">
      <c r="C32" s="54" t="s">
        <v>70</v>
      </c>
      <c r="G32" s="54" t="s">
        <v>71</v>
      </c>
      <c r="K32" s="54" t="s">
        <v>72</v>
      </c>
      <c r="L32" s="54"/>
    </row>
    <row r="33" spans="3:11" ht="12.75">
      <c r="C33" s="54" t="s">
        <v>73</v>
      </c>
      <c r="G33" s="57" t="s">
        <v>74</v>
      </c>
      <c r="H33" s="58"/>
      <c r="I33" s="58"/>
      <c r="K33" s="57" t="s">
        <v>75</v>
      </c>
    </row>
    <row r="35" ht="12.75">
      <c r="B35" s="54" t="s">
        <v>76</v>
      </c>
    </row>
    <row r="40" ht="12.75">
      <c r="B40" s="59"/>
    </row>
  </sheetData>
  <sheetProtection selectLockedCells="1" selectUnlockedCells="1"/>
  <mergeCells count="9">
    <mergeCell ref="A1:A2"/>
    <mergeCell ref="B1:C2"/>
    <mergeCell ref="D1:D2"/>
    <mergeCell ref="E1:G1"/>
    <mergeCell ref="H1:H2"/>
    <mergeCell ref="I1:I2"/>
    <mergeCell ref="J1:J2"/>
    <mergeCell ref="K1:K2"/>
    <mergeCell ref="L1:L2"/>
  </mergeCells>
  <printOptions horizontalCentered="1"/>
  <pageMargins left="0.2361111111111111" right="0.2361111111111111" top="0.7486111111111111" bottom="0.7479166666666667" header="0.31527777777777777" footer="0.5118055555555555"/>
  <pageSetup horizontalDpi="300" verticalDpi="300" orientation="landscape" paperSize="9"/>
  <headerFooter alignWithMargins="0">
    <oddHeader>&amp;C&amp;"Trebuchet MS,Bold"&amp;14BSSRA Staff Match 2018</oddHeader>
  </headerFooter>
</worksheet>
</file>

<file path=xl/worksheets/sheet2.xml><?xml version="1.0" encoding="utf-8"?>
<worksheet xmlns="http://schemas.openxmlformats.org/spreadsheetml/2006/main" xmlns:r="http://schemas.openxmlformats.org/officeDocument/2006/relationships">
  <dimension ref="A1:Q34"/>
  <sheetViews>
    <sheetView tabSelected="1" zoomScale="115" zoomScaleNormal="115" workbookViewId="0" topLeftCell="A1">
      <selection activeCell="J1" sqref="J1"/>
    </sheetView>
  </sheetViews>
  <sheetFormatPr defaultColWidth="9.140625" defaultRowHeight="12.75"/>
  <cols>
    <col min="1" max="1" width="5.28125" style="0" customWidth="1"/>
    <col min="2" max="2" width="13.140625" style="0" customWidth="1"/>
    <col min="4" max="4" width="16.8515625" style="0" customWidth="1"/>
    <col min="5" max="7" width="5.28125" style="0" customWidth="1"/>
    <col min="12" max="12" width="11.421875" style="0" customWidth="1"/>
  </cols>
  <sheetData>
    <row r="1" spans="1:12" ht="12.75" customHeight="1">
      <c r="A1" s="60">
        <v>2018</v>
      </c>
      <c r="B1" s="61" t="s">
        <v>0</v>
      </c>
      <c r="C1" s="61"/>
      <c r="D1" s="62" t="s">
        <v>1</v>
      </c>
      <c r="E1" s="63" t="s">
        <v>2</v>
      </c>
      <c r="F1" s="63"/>
      <c r="G1" s="63"/>
      <c r="H1" s="64" t="s">
        <v>3</v>
      </c>
      <c r="I1" s="64" t="s">
        <v>77</v>
      </c>
      <c r="J1" s="64" t="s">
        <v>5</v>
      </c>
      <c r="K1" s="64" t="s">
        <v>78</v>
      </c>
      <c r="L1" s="64" t="s">
        <v>7</v>
      </c>
    </row>
    <row r="2" spans="1:12" ht="22.5" customHeight="1">
      <c r="A2" s="60"/>
      <c r="B2" s="61"/>
      <c r="C2" s="61"/>
      <c r="D2" s="62"/>
      <c r="E2" s="65">
        <v>1</v>
      </c>
      <c r="F2" s="66">
        <v>2</v>
      </c>
      <c r="G2" s="67">
        <v>3</v>
      </c>
      <c r="H2" s="64"/>
      <c r="I2" s="64"/>
      <c r="J2" s="64"/>
      <c r="K2" s="64"/>
      <c r="L2" s="64"/>
    </row>
    <row r="3" spans="1:12" ht="12.75">
      <c r="A3" s="68">
        <v>1</v>
      </c>
      <c r="B3" s="11" t="s">
        <v>33</v>
      </c>
      <c r="C3" s="12" t="s">
        <v>34</v>
      </c>
      <c r="D3" s="13" t="s">
        <v>30</v>
      </c>
      <c r="E3" s="14">
        <v>87</v>
      </c>
      <c r="F3" s="15">
        <v>85</v>
      </c>
      <c r="G3" s="16">
        <v>86</v>
      </c>
      <c r="H3" s="17">
        <f aca="true" t="shared" si="0" ref="H3:H28">AVERAGE(E3:G3)</f>
        <v>86</v>
      </c>
      <c r="I3" s="18">
        <v>73.33333333333333</v>
      </c>
      <c r="J3" s="15">
        <v>2</v>
      </c>
      <c r="K3" s="18">
        <f aca="true" t="shared" si="1" ref="K3:K28">((I3*(J3-1))+H3)/J3</f>
        <v>79.66666666666666</v>
      </c>
      <c r="L3" s="19">
        <f aca="true" t="shared" si="2" ref="L3:L28">IF(J3=1,H3,(H3-I3)/((100*31/30)-I3)+100)</f>
        <v>100.42222222222222</v>
      </c>
    </row>
    <row r="4" spans="1:12" ht="12.75">
      <c r="A4" s="69">
        <v>2</v>
      </c>
      <c r="B4" s="22" t="s">
        <v>51</v>
      </c>
      <c r="C4" s="23" t="s">
        <v>52</v>
      </c>
      <c r="D4" s="24" t="s">
        <v>30</v>
      </c>
      <c r="E4" s="25">
        <v>91</v>
      </c>
      <c r="F4" s="26">
        <v>94</v>
      </c>
      <c r="G4" s="27">
        <v>92</v>
      </c>
      <c r="H4" s="28">
        <f t="shared" si="0"/>
        <v>92.33333333333333</v>
      </c>
      <c r="I4" s="29">
        <v>84.33333333333333</v>
      </c>
      <c r="J4" s="26">
        <v>2</v>
      </c>
      <c r="K4" s="29">
        <f t="shared" si="1"/>
        <v>88.33333333333333</v>
      </c>
      <c r="L4" s="30">
        <f t="shared" si="2"/>
        <v>100.42105263157895</v>
      </c>
    </row>
    <row r="5" spans="1:12" ht="12.75">
      <c r="A5" s="69">
        <v>3</v>
      </c>
      <c r="B5" s="22" t="s">
        <v>62</v>
      </c>
      <c r="C5" s="23" t="s">
        <v>63</v>
      </c>
      <c r="D5" s="24" t="s">
        <v>30</v>
      </c>
      <c r="E5" s="25">
        <v>85</v>
      </c>
      <c r="F5" s="26">
        <v>86</v>
      </c>
      <c r="G5" s="27">
        <v>90</v>
      </c>
      <c r="H5" s="28">
        <f t="shared" si="0"/>
        <v>87</v>
      </c>
      <c r="I5" s="29">
        <v>79.77777777777777</v>
      </c>
      <c r="J5" s="26">
        <v>4</v>
      </c>
      <c r="K5" s="29">
        <f t="shared" si="1"/>
        <v>81.58333333333333</v>
      </c>
      <c r="L5" s="30">
        <f t="shared" si="2"/>
        <v>100.30660377358491</v>
      </c>
    </row>
    <row r="6" spans="1:12" ht="12.75">
      <c r="A6" s="69">
        <v>4</v>
      </c>
      <c r="B6" s="22" t="s">
        <v>35</v>
      </c>
      <c r="C6" s="23" t="s">
        <v>36</v>
      </c>
      <c r="D6" s="24" t="s">
        <v>37</v>
      </c>
      <c r="E6" s="25">
        <v>99</v>
      </c>
      <c r="F6" s="26">
        <v>97</v>
      </c>
      <c r="G6" s="27">
        <v>96</v>
      </c>
      <c r="H6" s="28">
        <f t="shared" si="0"/>
        <v>97.33333333333333</v>
      </c>
      <c r="I6" s="29">
        <v>95.58</v>
      </c>
      <c r="J6" s="26">
        <v>6</v>
      </c>
      <c r="K6" s="29">
        <f t="shared" si="1"/>
        <v>95.87222222222222</v>
      </c>
      <c r="L6" s="30">
        <f t="shared" si="2"/>
        <v>100.22613929492691</v>
      </c>
    </row>
    <row r="7" spans="1:12" ht="12.75">
      <c r="A7" s="70">
        <v>5</v>
      </c>
      <c r="B7" s="22" t="s">
        <v>23</v>
      </c>
      <c r="C7" s="23" t="s">
        <v>24</v>
      </c>
      <c r="D7" s="24" t="s">
        <v>16</v>
      </c>
      <c r="E7" s="32">
        <v>93</v>
      </c>
      <c r="F7" s="33">
        <v>89</v>
      </c>
      <c r="G7" s="34">
        <v>90</v>
      </c>
      <c r="H7" s="35">
        <f t="shared" si="0"/>
        <v>90.66666666666667</v>
      </c>
      <c r="I7" s="29">
        <v>88.05066666666667</v>
      </c>
      <c r="J7" s="26">
        <v>6</v>
      </c>
      <c r="K7" s="29">
        <f t="shared" si="1"/>
        <v>88.48666666666666</v>
      </c>
      <c r="L7" s="30">
        <f t="shared" si="2"/>
        <v>100.17117431512825</v>
      </c>
    </row>
    <row r="8" spans="1:12" ht="12.75">
      <c r="A8" s="68">
        <v>6</v>
      </c>
      <c r="B8" s="11" t="s">
        <v>17</v>
      </c>
      <c r="C8" s="12" t="s">
        <v>18</v>
      </c>
      <c r="D8" s="13" t="s">
        <v>19</v>
      </c>
      <c r="E8" s="14">
        <v>98</v>
      </c>
      <c r="F8" s="15">
        <v>98</v>
      </c>
      <c r="G8" s="16">
        <v>100</v>
      </c>
      <c r="H8" s="17">
        <f t="shared" si="0"/>
        <v>98.66666666666667</v>
      </c>
      <c r="I8" s="18">
        <v>98</v>
      </c>
      <c r="J8" s="15">
        <v>2</v>
      </c>
      <c r="K8" s="18">
        <f t="shared" si="1"/>
        <v>98.33333333333334</v>
      </c>
      <c r="L8" s="19">
        <f t="shared" si="2"/>
        <v>100.125</v>
      </c>
    </row>
    <row r="9" spans="1:12" ht="12.75">
      <c r="A9" s="69">
        <v>7</v>
      </c>
      <c r="B9" s="22" t="s">
        <v>49</v>
      </c>
      <c r="C9" s="23" t="s">
        <v>50</v>
      </c>
      <c r="D9" s="24" t="s">
        <v>44</v>
      </c>
      <c r="E9" s="25">
        <v>100</v>
      </c>
      <c r="F9" s="26">
        <v>99</v>
      </c>
      <c r="G9" s="27">
        <v>97</v>
      </c>
      <c r="H9" s="28">
        <f t="shared" si="0"/>
        <v>98.66666666666667</v>
      </c>
      <c r="I9" s="29">
        <v>98</v>
      </c>
      <c r="J9" s="26">
        <v>2</v>
      </c>
      <c r="K9" s="29">
        <f t="shared" si="1"/>
        <v>98.33333333333334</v>
      </c>
      <c r="L9" s="30">
        <f t="shared" si="2"/>
        <v>100.125</v>
      </c>
    </row>
    <row r="10" spans="1:12" ht="12.75">
      <c r="A10" s="69">
        <v>8</v>
      </c>
      <c r="B10" s="22" t="s">
        <v>28</v>
      </c>
      <c r="C10" s="23" t="s">
        <v>29</v>
      </c>
      <c r="D10" s="24" t="s">
        <v>30</v>
      </c>
      <c r="E10" s="25">
        <v>81</v>
      </c>
      <c r="F10" s="26">
        <v>80</v>
      </c>
      <c r="G10" s="27">
        <v>86</v>
      </c>
      <c r="H10" s="28">
        <f t="shared" si="0"/>
        <v>82.33333333333333</v>
      </c>
      <c r="I10" s="29">
        <v>80.31666666666668</v>
      </c>
      <c r="J10" s="26">
        <v>7</v>
      </c>
      <c r="K10" s="29">
        <f t="shared" si="1"/>
        <v>80.60476190476193</v>
      </c>
      <c r="L10" s="30">
        <f t="shared" si="2"/>
        <v>100.08761766835626</v>
      </c>
    </row>
    <row r="11" spans="1:12" ht="12.75">
      <c r="A11" s="69">
        <v>9</v>
      </c>
      <c r="B11" s="22" t="s">
        <v>42</v>
      </c>
      <c r="C11" s="23" t="s">
        <v>43</v>
      </c>
      <c r="D11" s="24" t="s">
        <v>44</v>
      </c>
      <c r="E11" s="25">
        <v>100</v>
      </c>
      <c r="F11" s="26">
        <v>98</v>
      </c>
      <c r="G11" s="27">
        <v>95</v>
      </c>
      <c r="H11" s="28">
        <f t="shared" si="0"/>
        <v>97.66666666666667</v>
      </c>
      <c r="I11" s="29">
        <v>97.33333333333333</v>
      </c>
      <c r="J11" s="26">
        <v>2</v>
      </c>
      <c r="K11" s="29">
        <f t="shared" si="1"/>
        <v>97.5</v>
      </c>
      <c r="L11" s="30">
        <f t="shared" si="2"/>
        <v>100.05555555555556</v>
      </c>
    </row>
    <row r="12" spans="1:12" ht="12.75">
      <c r="A12" s="70">
        <v>10</v>
      </c>
      <c r="B12" s="22" t="s">
        <v>8</v>
      </c>
      <c r="C12" s="23" t="s">
        <v>9</v>
      </c>
      <c r="D12" s="24" t="s">
        <v>10</v>
      </c>
      <c r="E12" s="32">
        <v>99</v>
      </c>
      <c r="F12" s="33">
        <v>98</v>
      </c>
      <c r="G12" s="34">
        <v>100</v>
      </c>
      <c r="H12" s="35">
        <f t="shared" si="0"/>
        <v>99</v>
      </c>
      <c r="I12" s="29">
        <v>98.91022222222222</v>
      </c>
      <c r="J12" s="26">
        <v>10</v>
      </c>
      <c r="K12" s="29">
        <f t="shared" si="1"/>
        <v>98.9192</v>
      </c>
      <c r="L12" s="30">
        <f t="shared" si="2"/>
        <v>100.02029742765274</v>
      </c>
    </row>
    <row r="13" spans="1:12" ht="12.75">
      <c r="A13" s="68">
        <v>11</v>
      </c>
      <c r="B13" s="11" t="s">
        <v>55</v>
      </c>
      <c r="C13" s="12" t="s">
        <v>36</v>
      </c>
      <c r="D13" s="13" t="s">
        <v>56</v>
      </c>
      <c r="E13" s="14">
        <v>96</v>
      </c>
      <c r="F13" s="15">
        <v>95</v>
      </c>
      <c r="G13" s="16">
        <v>95</v>
      </c>
      <c r="H13" s="17">
        <f t="shared" si="0"/>
        <v>95.33333333333333</v>
      </c>
      <c r="I13" s="18">
        <v>95.368</v>
      </c>
      <c r="J13" s="15">
        <v>6</v>
      </c>
      <c r="K13" s="18">
        <f t="shared" si="1"/>
        <v>95.36222222222221</v>
      </c>
      <c r="L13" s="19">
        <f t="shared" si="2"/>
        <v>99.99564780716437</v>
      </c>
    </row>
    <row r="14" spans="1:12" ht="12.75">
      <c r="A14" s="69">
        <v>12</v>
      </c>
      <c r="B14" s="22" t="s">
        <v>59</v>
      </c>
      <c r="C14" s="23" t="s">
        <v>60</v>
      </c>
      <c r="D14" s="24" t="s">
        <v>10</v>
      </c>
      <c r="E14" s="25">
        <v>98</v>
      </c>
      <c r="F14" s="26">
        <v>96</v>
      </c>
      <c r="G14" s="27">
        <v>96</v>
      </c>
      <c r="H14" s="28">
        <f t="shared" si="0"/>
        <v>96.66666666666667</v>
      </c>
      <c r="I14" s="29">
        <v>97.14074074074074</v>
      </c>
      <c r="J14" s="26">
        <v>10</v>
      </c>
      <c r="K14" s="29">
        <f t="shared" si="1"/>
        <v>97.09333333333333</v>
      </c>
      <c r="L14" s="30">
        <f t="shared" si="2"/>
        <v>99.92344497607655</v>
      </c>
    </row>
    <row r="15" spans="1:12" ht="12.75">
      <c r="A15" s="69">
        <v>13</v>
      </c>
      <c r="B15" s="22" t="s">
        <v>47</v>
      </c>
      <c r="C15" s="23" t="s">
        <v>48</v>
      </c>
      <c r="D15" s="24" t="s">
        <v>16</v>
      </c>
      <c r="E15" s="25">
        <v>96</v>
      </c>
      <c r="F15" s="26">
        <v>96</v>
      </c>
      <c r="G15" s="27">
        <v>100</v>
      </c>
      <c r="H15" s="28">
        <f t="shared" si="0"/>
        <v>97.33333333333333</v>
      </c>
      <c r="I15" s="29">
        <v>97.77083333333333</v>
      </c>
      <c r="J15" s="26">
        <v>17</v>
      </c>
      <c r="K15" s="29">
        <f t="shared" si="1"/>
        <v>97.74509803921568</v>
      </c>
      <c r="L15" s="30">
        <f t="shared" si="2"/>
        <v>99.92134831460675</v>
      </c>
    </row>
    <row r="16" spans="1:12" ht="12.75">
      <c r="A16" s="69">
        <v>14</v>
      </c>
      <c r="B16" s="22" t="s">
        <v>14</v>
      </c>
      <c r="C16" s="23" t="s">
        <v>15</v>
      </c>
      <c r="D16" s="24" t="s">
        <v>16</v>
      </c>
      <c r="E16" s="25">
        <v>96</v>
      </c>
      <c r="F16" s="26">
        <v>97</v>
      </c>
      <c r="G16" s="27">
        <v>95</v>
      </c>
      <c r="H16" s="28">
        <f t="shared" si="0"/>
        <v>96</v>
      </c>
      <c r="I16" s="29">
        <v>96.98074074074073</v>
      </c>
      <c r="J16" s="26">
        <v>19</v>
      </c>
      <c r="K16" s="29">
        <f t="shared" si="1"/>
        <v>96.92912280701754</v>
      </c>
      <c r="L16" s="30">
        <f t="shared" si="2"/>
        <v>99.8456156716418</v>
      </c>
    </row>
    <row r="17" spans="1:12" ht="12.75">
      <c r="A17" s="70">
        <v>15</v>
      </c>
      <c r="B17" s="22" t="s">
        <v>66</v>
      </c>
      <c r="C17" s="23" t="s">
        <v>67</v>
      </c>
      <c r="D17" s="24" t="s">
        <v>30</v>
      </c>
      <c r="E17" s="32">
        <v>72</v>
      </c>
      <c r="F17" s="33">
        <v>86</v>
      </c>
      <c r="G17" s="34">
        <v>80</v>
      </c>
      <c r="H17" s="35">
        <f t="shared" si="0"/>
        <v>79.33333333333333</v>
      </c>
      <c r="I17" s="29">
        <v>82.66666666666667</v>
      </c>
      <c r="J17" s="26">
        <v>2</v>
      </c>
      <c r="K17" s="29">
        <f t="shared" si="1"/>
        <v>81</v>
      </c>
      <c r="L17" s="30">
        <f t="shared" si="2"/>
        <v>99.83870967741936</v>
      </c>
    </row>
    <row r="18" spans="1:12" ht="12.75">
      <c r="A18" s="68">
        <v>16</v>
      </c>
      <c r="B18" s="11" t="s">
        <v>64</v>
      </c>
      <c r="C18" s="12" t="s">
        <v>65</v>
      </c>
      <c r="D18" s="13" t="s">
        <v>44</v>
      </c>
      <c r="E18" s="14">
        <v>93</v>
      </c>
      <c r="F18" s="15">
        <v>100</v>
      </c>
      <c r="G18" s="16">
        <v>98</v>
      </c>
      <c r="H18" s="17">
        <f t="shared" si="0"/>
        <v>97</v>
      </c>
      <c r="I18" s="18"/>
      <c r="J18" s="15">
        <v>1</v>
      </c>
      <c r="K18" s="18">
        <f t="shared" si="1"/>
        <v>97</v>
      </c>
      <c r="L18" s="19">
        <f t="shared" si="2"/>
        <v>97</v>
      </c>
    </row>
    <row r="19" spans="1:12" ht="12.75">
      <c r="A19" s="69">
        <v>17</v>
      </c>
      <c r="B19" s="22" t="s">
        <v>20</v>
      </c>
      <c r="C19" s="23" t="s">
        <v>21</v>
      </c>
      <c r="D19" s="24" t="s">
        <v>22</v>
      </c>
      <c r="E19" s="25">
        <v>96</v>
      </c>
      <c r="F19" s="26">
        <v>97</v>
      </c>
      <c r="G19" s="27">
        <v>97</v>
      </c>
      <c r="H19" s="28">
        <f t="shared" si="0"/>
        <v>96.66666666666667</v>
      </c>
      <c r="I19" s="29"/>
      <c r="J19" s="26">
        <v>1</v>
      </c>
      <c r="K19" s="29">
        <f t="shared" si="1"/>
        <v>96.66666666666667</v>
      </c>
      <c r="L19" s="30">
        <f t="shared" si="2"/>
        <v>96.66666666666667</v>
      </c>
    </row>
    <row r="20" spans="1:12" ht="12.75">
      <c r="A20" s="69">
        <v>18</v>
      </c>
      <c r="B20" s="22" t="s">
        <v>25</v>
      </c>
      <c r="C20" s="23" t="s">
        <v>26</v>
      </c>
      <c r="D20" s="24" t="s">
        <v>27</v>
      </c>
      <c r="E20" s="25">
        <v>94</v>
      </c>
      <c r="F20" s="26">
        <v>96</v>
      </c>
      <c r="G20" s="27">
        <v>95</v>
      </c>
      <c r="H20" s="28">
        <f t="shared" si="0"/>
        <v>95</v>
      </c>
      <c r="I20" s="29"/>
      <c r="J20" s="26">
        <v>1</v>
      </c>
      <c r="K20" s="29">
        <f t="shared" si="1"/>
        <v>95</v>
      </c>
      <c r="L20" s="30">
        <f t="shared" si="2"/>
        <v>95</v>
      </c>
    </row>
    <row r="21" spans="1:12" ht="12.75">
      <c r="A21" s="69">
        <v>19</v>
      </c>
      <c r="B21" s="22" t="s">
        <v>11</v>
      </c>
      <c r="C21" s="23" t="s">
        <v>12</v>
      </c>
      <c r="D21" s="24" t="s">
        <v>13</v>
      </c>
      <c r="E21" s="25">
        <v>92</v>
      </c>
      <c r="F21" s="26">
        <v>95</v>
      </c>
      <c r="G21" s="27">
        <v>91</v>
      </c>
      <c r="H21" s="28">
        <f t="shared" si="0"/>
        <v>92.66666666666667</v>
      </c>
      <c r="I21" s="29"/>
      <c r="J21" s="26">
        <v>1</v>
      </c>
      <c r="K21" s="29">
        <f t="shared" si="1"/>
        <v>92.66666666666667</v>
      </c>
      <c r="L21" s="30">
        <f t="shared" si="2"/>
        <v>92.66666666666667</v>
      </c>
    </row>
    <row r="22" spans="1:12" ht="12.75">
      <c r="A22" s="70">
        <v>20</v>
      </c>
      <c r="B22" s="22" t="s">
        <v>53</v>
      </c>
      <c r="C22" s="23" t="s">
        <v>54</v>
      </c>
      <c r="D22" s="24" t="s">
        <v>22</v>
      </c>
      <c r="E22" s="32">
        <v>92</v>
      </c>
      <c r="F22" s="33">
        <v>89</v>
      </c>
      <c r="G22" s="34">
        <v>94</v>
      </c>
      <c r="H22" s="35">
        <f t="shared" si="0"/>
        <v>91.66666666666667</v>
      </c>
      <c r="I22" s="29"/>
      <c r="J22" s="26">
        <v>1</v>
      </c>
      <c r="K22" s="29">
        <f t="shared" si="1"/>
        <v>91.66666666666667</v>
      </c>
      <c r="L22" s="30">
        <f t="shared" si="2"/>
        <v>91.66666666666667</v>
      </c>
    </row>
    <row r="23" spans="1:12" ht="12.75">
      <c r="A23" s="68">
        <v>21</v>
      </c>
      <c r="B23" s="11" t="s">
        <v>38</v>
      </c>
      <c r="C23" s="12" t="s">
        <v>39</v>
      </c>
      <c r="D23" s="13" t="s">
        <v>30</v>
      </c>
      <c r="E23" s="14">
        <v>85</v>
      </c>
      <c r="F23" s="15">
        <v>90</v>
      </c>
      <c r="G23" s="16">
        <v>89</v>
      </c>
      <c r="H23" s="17">
        <f t="shared" si="0"/>
        <v>88</v>
      </c>
      <c r="I23" s="18"/>
      <c r="J23" s="15">
        <v>1</v>
      </c>
      <c r="K23" s="18">
        <f t="shared" si="1"/>
        <v>88</v>
      </c>
      <c r="L23" s="19">
        <f t="shared" si="2"/>
        <v>88</v>
      </c>
    </row>
    <row r="24" spans="1:12" ht="12.75">
      <c r="A24" s="69">
        <v>22</v>
      </c>
      <c r="B24" s="22" t="s">
        <v>40</v>
      </c>
      <c r="C24" s="23" t="s">
        <v>41</v>
      </c>
      <c r="D24" s="24" t="s">
        <v>37</v>
      </c>
      <c r="E24" s="25">
        <v>83</v>
      </c>
      <c r="F24" s="26">
        <v>89</v>
      </c>
      <c r="G24" s="27">
        <v>83</v>
      </c>
      <c r="H24" s="28">
        <f t="shared" si="0"/>
        <v>85</v>
      </c>
      <c r="I24" s="29"/>
      <c r="J24" s="26">
        <v>1</v>
      </c>
      <c r="K24" s="29">
        <f t="shared" si="1"/>
        <v>85</v>
      </c>
      <c r="L24" s="30">
        <f t="shared" si="2"/>
        <v>85</v>
      </c>
    </row>
    <row r="25" spans="1:12" ht="12.75">
      <c r="A25" s="69">
        <v>23</v>
      </c>
      <c r="B25" s="22" t="s">
        <v>57</v>
      </c>
      <c r="C25" s="23" t="s">
        <v>58</v>
      </c>
      <c r="D25" s="24" t="s">
        <v>30</v>
      </c>
      <c r="E25" s="25">
        <v>79</v>
      </c>
      <c r="F25" s="26">
        <v>78</v>
      </c>
      <c r="G25" s="27">
        <v>83</v>
      </c>
      <c r="H25" s="28">
        <f t="shared" si="0"/>
        <v>80</v>
      </c>
      <c r="I25" s="29"/>
      <c r="J25" s="26">
        <v>1</v>
      </c>
      <c r="K25" s="29">
        <f t="shared" si="1"/>
        <v>80</v>
      </c>
      <c r="L25" s="30">
        <f t="shared" si="2"/>
        <v>80</v>
      </c>
    </row>
    <row r="26" spans="1:12" ht="12.75">
      <c r="A26" s="69">
        <v>24</v>
      </c>
      <c r="B26" s="22" t="s">
        <v>31</v>
      </c>
      <c r="C26" s="23" t="s">
        <v>32</v>
      </c>
      <c r="D26" s="24" t="s">
        <v>30</v>
      </c>
      <c r="E26" s="25">
        <v>73</v>
      </c>
      <c r="F26" s="26">
        <v>77</v>
      </c>
      <c r="G26" s="27">
        <v>79</v>
      </c>
      <c r="H26" s="28">
        <f t="shared" si="0"/>
        <v>76.33333333333333</v>
      </c>
      <c r="I26" s="29"/>
      <c r="J26" s="26">
        <v>1</v>
      </c>
      <c r="K26" s="29">
        <f t="shared" si="1"/>
        <v>76.33333333333333</v>
      </c>
      <c r="L26" s="30">
        <f t="shared" si="2"/>
        <v>76.33333333333333</v>
      </c>
    </row>
    <row r="27" spans="1:12" ht="12.75">
      <c r="A27" s="70">
        <v>25</v>
      </c>
      <c r="B27" s="36" t="s">
        <v>61</v>
      </c>
      <c r="C27" s="37" t="s">
        <v>39</v>
      </c>
      <c r="D27" s="38" t="s">
        <v>30</v>
      </c>
      <c r="E27" s="32">
        <v>74</v>
      </c>
      <c r="F27" s="33">
        <v>65</v>
      </c>
      <c r="G27" s="34">
        <v>70</v>
      </c>
      <c r="H27" s="35">
        <f t="shared" si="0"/>
        <v>69.66666666666667</v>
      </c>
      <c r="I27" s="39"/>
      <c r="J27" s="33">
        <v>1</v>
      </c>
      <c r="K27" s="39">
        <f t="shared" si="1"/>
        <v>69.66666666666667</v>
      </c>
      <c r="L27" s="40">
        <f t="shared" si="2"/>
        <v>69.66666666666667</v>
      </c>
    </row>
    <row r="28" spans="1:12" ht="12.75">
      <c r="A28" s="69">
        <v>26</v>
      </c>
      <c r="B28" s="42" t="s">
        <v>45</v>
      </c>
      <c r="C28" s="43" t="s">
        <v>46</v>
      </c>
      <c r="D28" s="44" t="s">
        <v>30</v>
      </c>
      <c r="E28" s="45">
        <v>70</v>
      </c>
      <c r="F28" s="46">
        <v>67</v>
      </c>
      <c r="G28" s="47">
        <v>62</v>
      </c>
      <c r="H28" s="48">
        <f t="shared" si="0"/>
        <v>66.33333333333333</v>
      </c>
      <c r="I28" s="49"/>
      <c r="J28" s="46">
        <v>1</v>
      </c>
      <c r="K28" s="49">
        <f t="shared" si="1"/>
        <v>66.33333333333333</v>
      </c>
      <c r="L28" s="50">
        <f t="shared" si="2"/>
        <v>66.33333333333333</v>
      </c>
    </row>
    <row r="29" spans="1:12" ht="12.75">
      <c r="A29" s="58"/>
      <c r="B29" s="71"/>
      <c r="C29" s="72"/>
      <c r="D29" s="58"/>
      <c r="E29" s="58"/>
      <c r="F29" s="58"/>
      <c r="G29" s="58"/>
      <c r="H29" s="58"/>
      <c r="I29" s="58"/>
      <c r="J29" s="58"/>
      <c r="K29" s="58"/>
      <c r="L29" s="58"/>
    </row>
    <row r="30" spans="1:17" ht="12.75">
      <c r="A30" s="58"/>
      <c r="B30" s="55" t="s">
        <v>68</v>
      </c>
      <c r="C30" s="1"/>
      <c r="D30" s="56" t="s">
        <v>69</v>
      </c>
      <c r="E30" s="56"/>
      <c r="F30" s="56"/>
      <c r="G30" s="56"/>
      <c r="H30" s="1"/>
      <c r="I30" s="1"/>
      <c r="J30" s="1"/>
      <c r="K30" s="1"/>
      <c r="L30" s="1"/>
      <c r="M30" s="1"/>
      <c r="N30" s="1"/>
      <c r="O30" s="1"/>
      <c r="P30" s="1"/>
      <c r="Q30" s="1"/>
    </row>
    <row r="31" spans="1:17" ht="12.75">
      <c r="A31" s="58"/>
      <c r="B31" s="1"/>
      <c r="C31" s="54" t="s">
        <v>70</v>
      </c>
      <c r="D31" s="1"/>
      <c r="E31" s="1"/>
      <c r="F31" s="1"/>
      <c r="G31" s="54" t="s">
        <v>71</v>
      </c>
      <c r="H31" s="1"/>
      <c r="I31" s="1"/>
      <c r="J31" s="1"/>
      <c r="K31" s="54" t="s">
        <v>72</v>
      </c>
      <c r="L31" s="54"/>
      <c r="M31" s="1"/>
      <c r="N31" s="1"/>
      <c r="O31" s="1"/>
      <c r="P31" s="1"/>
      <c r="Q31" s="1"/>
    </row>
    <row r="32" spans="1:17" ht="12.75">
      <c r="A32" s="58"/>
      <c r="B32" s="1"/>
      <c r="C32" s="54" t="s">
        <v>73</v>
      </c>
      <c r="D32" s="1"/>
      <c r="E32" s="1"/>
      <c r="F32" s="1"/>
      <c r="G32" s="57" t="s">
        <v>74</v>
      </c>
      <c r="H32" s="58"/>
      <c r="I32" s="58"/>
      <c r="J32" s="1"/>
      <c r="K32" s="57" t="s">
        <v>75</v>
      </c>
      <c r="L32" s="1"/>
      <c r="M32" s="1"/>
      <c r="N32" s="1"/>
      <c r="O32" s="1"/>
      <c r="P32" s="1"/>
      <c r="Q32" s="1"/>
    </row>
    <row r="33" spans="1:17" ht="12.75">
      <c r="A33" s="58"/>
      <c r="B33" s="1"/>
      <c r="C33" s="1"/>
      <c r="D33" s="1"/>
      <c r="E33" s="1"/>
      <c r="F33" s="1"/>
      <c r="G33" s="1"/>
      <c r="H33" s="1"/>
      <c r="I33" s="1"/>
      <c r="J33" s="1"/>
      <c r="K33" s="1"/>
      <c r="L33" s="1"/>
      <c r="M33" s="1"/>
      <c r="N33" s="1"/>
      <c r="O33" s="1"/>
      <c r="P33" s="1"/>
      <c r="Q33" s="1"/>
    </row>
    <row r="34" spans="1:17" ht="12.75">
      <c r="A34" s="58"/>
      <c r="B34" s="54" t="s">
        <v>76</v>
      </c>
      <c r="C34" s="1"/>
      <c r="D34" s="1"/>
      <c r="E34" s="1"/>
      <c r="F34" s="1"/>
      <c r="G34" s="1"/>
      <c r="H34" s="1"/>
      <c r="I34" s="1"/>
      <c r="J34" s="1"/>
      <c r="K34" s="1"/>
      <c r="L34" s="1"/>
      <c r="M34" s="1"/>
      <c r="N34" s="1"/>
      <c r="O34" s="1"/>
      <c r="P34" s="1"/>
      <c r="Q34" s="1"/>
    </row>
  </sheetData>
  <sheetProtection selectLockedCells="1" selectUnlockedCells="1"/>
  <mergeCells count="9">
    <mergeCell ref="A1:A2"/>
    <mergeCell ref="B1:C2"/>
    <mergeCell ref="D1:D2"/>
    <mergeCell ref="E1:G1"/>
    <mergeCell ref="H1:H2"/>
    <mergeCell ref="I1:I2"/>
    <mergeCell ref="J1:J2"/>
    <mergeCell ref="K1:K2"/>
    <mergeCell ref="L1:L2"/>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34"/>
  <sheetViews>
    <sheetView workbookViewId="0" topLeftCell="A1">
      <selection activeCell="G31" sqref="G31"/>
    </sheetView>
  </sheetViews>
  <sheetFormatPr defaultColWidth="9.140625" defaultRowHeight="12.75"/>
  <cols>
    <col min="1" max="1" width="5.28125" style="0" customWidth="1"/>
    <col min="2" max="2" width="13.140625" style="0" customWidth="1"/>
    <col min="4" max="4" width="16.8515625" style="0" customWidth="1"/>
    <col min="5" max="7" width="5.28125" style="0" customWidth="1"/>
    <col min="12" max="12" width="11.421875" style="0" customWidth="1"/>
  </cols>
  <sheetData>
    <row r="1" spans="1:12" ht="12.75" customHeight="1">
      <c r="A1" s="60">
        <v>2018</v>
      </c>
      <c r="B1" s="61" t="s">
        <v>0</v>
      </c>
      <c r="C1" s="61"/>
      <c r="D1" s="62" t="s">
        <v>1</v>
      </c>
      <c r="E1" s="63" t="s">
        <v>2</v>
      </c>
      <c r="F1" s="63"/>
      <c r="G1" s="63"/>
      <c r="H1" s="64" t="s">
        <v>3</v>
      </c>
      <c r="I1" s="64" t="s">
        <v>77</v>
      </c>
      <c r="J1" s="64" t="s">
        <v>5</v>
      </c>
      <c r="K1" s="64" t="s">
        <v>78</v>
      </c>
      <c r="L1" s="64" t="s">
        <v>7</v>
      </c>
    </row>
    <row r="2" spans="1:12" ht="41.25" customHeight="1">
      <c r="A2" s="60"/>
      <c r="B2" s="61"/>
      <c r="C2" s="61"/>
      <c r="D2" s="62"/>
      <c r="E2" s="65">
        <v>1</v>
      </c>
      <c r="F2" s="66">
        <v>2</v>
      </c>
      <c r="G2" s="67">
        <v>3</v>
      </c>
      <c r="H2" s="64"/>
      <c r="I2" s="64"/>
      <c r="J2" s="64"/>
      <c r="K2" s="64"/>
      <c r="L2" s="64"/>
    </row>
    <row r="3" spans="1:12" ht="12.75">
      <c r="A3" s="68">
        <v>1</v>
      </c>
      <c r="B3" s="11" t="s">
        <v>8</v>
      </c>
      <c r="C3" s="12" t="s">
        <v>9</v>
      </c>
      <c r="D3" s="13" t="s">
        <v>10</v>
      </c>
      <c r="E3" s="14">
        <v>99</v>
      </c>
      <c r="F3" s="15">
        <v>98</v>
      </c>
      <c r="G3" s="16">
        <v>100</v>
      </c>
      <c r="H3" s="17">
        <f aca="true" t="shared" si="0" ref="H3:H28">AVERAGE(E3:G3)</f>
        <v>99</v>
      </c>
      <c r="I3" s="18">
        <v>98.91022222222222</v>
      </c>
      <c r="J3" s="15">
        <v>10</v>
      </c>
      <c r="K3" s="18">
        <f aca="true" t="shared" si="1" ref="K3:K28">((I3*(J3-1))+H3)/J3</f>
        <v>98.9192</v>
      </c>
      <c r="L3" s="19">
        <f aca="true" t="shared" si="2" ref="L3:L28">IF(J3=1,H3,(H3-I3)/((100*31/30)-I3)+100)</f>
        <v>100.02029742765274</v>
      </c>
    </row>
    <row r="4" spans="1:12" ht="12.75">
      <c r="A4" s="69">
        <v>2</v>
      </c>
      <c r="B4" s="22" t="s">
        <v>17</v>
      </c>
      <c r="C4" s="23" t="s">
        <v>18</v>
      </c>
      <c r="D4" s="24" t="s">
        <v>19</v>
      </c>
      <c r="E4" s="25">
        <v>98</v>
      </c>
      <c r="F4" s="26">
        <v>98</v>
      </c>
      <c r="G4" s="27">
        <v>100</v>
      </c>
      <c r="H4" s="28">
        <f t="shared" si="0"/>
        <v>98.66666666666667</v>
      </c>
      <c r="I4" s="29">
        <v>98</v>
      </c>
      <c r="J4" s="26">
        <v>2</v>
      </c>
      <c r="K4" s="29">
        <f t="shared" si="1"/>
        <v>98.33333333333334</v>
      </c>
      <c r="L4" s="30">
        <f t="shared" si="2"/>
        <v>100.125</v>
      </c>
    </row>
    <row r="5" spans="1:12" ht="12.75">
      <c r="A5" s="69">
        <v>3</v>
      </c>
      <c r="B5" s="22" t="s">
        <v>49</v>
      </c>
      <c r="C5" s="23" t="s">
        <v>50</v>
      </c>
      <c r="D5" s="24" t="s">
        <v>44</v>
      </c>
      <c r="E5" s="25">
        <v>100</v>
      </c>
      <c r="F5" s="26">
        <v>99</v>
      </c>
      <c r="G5" s="27">
        <v>97</v>
      </c>
      <c r="H5" s="28">
        <f t="shared" si="0"/>
        <v>98.66666666666667</v>
      </c>
      <c r="I5" s="29">
        <v>98</v>
      </c>
      <c r="J5" s="26">
        <v>2</v>
      </c>
      <c r="K5" s="29">
        <f t="shared" si="1"/>
        <v>98.33333333333334</v>
      </c>
      <c r="L5" s="30">
        <f t="shared" si="2"/>
        <v>100.125</v>
      </c>
    </row>
    <row r="6" spans="1:12" ht="12.75">
      <c r="A6" s="69">
        <v>4</v>
      </c>
      <c r="B6" s="22" t="s">
        <v>42</v>
      </c>
      <c r="C6" s="23" t="s">
        <v>43</v>
      </c>
      <c r="D6" s="24" t="s">
        <v>44</v>
      </c>
      <c r="E6" s="25">
        <v>100</v>
      </c>
      <c r="F6" s="26">
        <v>98</v>
      </c>
      <c r="G6" s="27">
        <v>95</v>
      </c>
      <c r="H6" s="28">
        <f t="shared" si="0"/>
        <v>97.66666666666667</v>
      </c>
      <c r="I6" s="29">
        <v>97.33333333333333</v>
      </c>
      <c r="J6" s="26">
        <v>2</v>
      </c>
      <c r="K6" s="29">
        <f t="shared" si="1"/>
        <v>97.5</v>
      </c>
      <c r="L6" s="30">
        <f t="shared" si="2"/>
        <v>100.05555555555556</v>
      </c>
    </row>
    <row r="7" spans="1:12" ht="12.75">
      <c r="A7" s="70">
        <v>5</v>
      </c>
      <c r="B7" s="22" t="s">
        <v>35</v>
      </c>
      <c r="C7" s="23" t="s">
        <v>36</v>
      </c>
      <c r="D7" s="24" t="s">
        <v>37</v>
      </c>
      <c r="E7" s="32">
        <v>99</v>
      </c>
      <c r="F7" s="33">
        <v>97</v>
      </c>
      <c r="G7" s="34">
        <v>96</v>
      </c>
      <c r="H7" s="35">
        <f t="shared" si="0"/>
        <v>97.33333333333333</v>
      </c>
      <c r="I7" s="29">
        <v>95.58</v>
      </c>
      <c r="J7" s="26">
        <v>6</v>
      </c>
      <c r="K7" s="29">
        <f t="shared" si="1"/>
        <v>95.87222222222222</v>
      </c>
      <c r="L7" s="30">
        <f t="shared" si="2"/>
        <v>100.22613929492691</v>
      </c>
    </row>
    <row r="8" spans="1:12" ht="12.75">
      <c r="A8" s="68">
        <v>6</v>
      </c>
      <c r="B8" s="11" t="s">
        <v>47</v>
      </c>
      <c r="C8" s="12" t="s">
        <v>48</v>
      </c>
      <c r="D8" s="13" t="s">
        <v>16</v>
      </c>
      <c r="E8" s="14">
        <v>96</v>
      </c>
      <c r="F8" s="15">
        <v>96</v>
      </c>
      <c r="G8" s="16">
        <v>100</v>
      </c>
      <c r="H8" s="17">
        <f t="shared" si="0"/>
        <v>97.33333333333333</v>
      </c>
      <c r="I8" s="18">
        <v>97.77083333333333</v>
      </c>
      <c r="J8" s="15">
        <v>17</v>
      </c>
      <c r="K8" s="18">
        <f t="shared" si="1"/>
        <v>97.74509803921568</v>
      </c>
      <c r="L8" s="19">
        <f t="shared" si="2"/>
        <v>99.92134831460675</v>
      </c>
    </row>
    <row r="9" spans="1:12" ht="12.75">
      <c r="A9" s="69">
        <v>7</v>
      </c>
      <c r="B9" s="22" t="s">
        <v>64</v>
      </c>
      <c r="C9" s="23" t="s">
        <v>65</v>
      </c>
      <c r="D9" s="24" t="s">
        <v>44</v>
      </c>
      <c r="E9" s="25">
        <v>93</v>
      </c>
      <c r="F9" s="26">
        <v>100</v>
      </c>
      <c r="G9" s="27">
        <v>98</v>
      </c>
      <c r="H9" s="28">
        <f t="shared" si="0"/>
        <v>97</v>
      </c>
      <c r="I9" s="29"/>
      <c r="J9" s="26">
        <v>1</v>
      </c>
      <c r="K9" s="29">
        <f t="shared" si="1"/>
        <v>97</v>
      </c>
      <c r="L9" s="30">
        <f t="shared" si="2"/>
        <v>97</v>
      </c>
    </row>
    <row r="10" spans="1:12" ht="12.75">
      <c r="A10" s="69">
        <v>8</v>
      </c>
      <c r="B10" s="22" t="s">
        <v>20</v>
      </c>
      <c r="C10" s="23" t="s">
        <v>21</v>
      </c>
      <c r="D10" s="24" t="s">
        <v>22</v>
      </c>
      <c r="E10" s="25">
        <v>96</v>
      </c>
      <c r="F10" s="26">
        <v>97</v>
      </c>
      <c r="G10" s="27">
        <v>97</v>
      </c>
      <c r="H10" s="28">
        <f t="shared" si="0"/>
        <v>96.66666666666667</v>
      </c>
      <c r="I10" s="29"/>
      <c r="J10" s="26">
        <v>1</v>
      </c>
      <c r="K10" s="29">
        <f t="shared" si="1"/>
        <v>96.66666666666667</v>
      </c>
      <c r="L10" s="30">
        <f t="shared" si="2"/>
        <v>96.66666666666667</v>
      </c>
    </row>
    <row r="11" spans="1:12" ht="12.75">
      <c r="A11" s="69">
        <v>9</v>
      </c>
      <c r="B11" s="22" t="s">
        <v>59</v>
      </c>
      <c r="C11" s="23" t="s">
        <v>60</v>
      </c>
      <c r="D11" s="24" t="s">
        <v>10</v>
      </c>
      <c r="E11" s="25">
        <v>98</v>
      </c>
      <c r="F11" s="26">
        <v>96</v>
      </c>
      <c r="G11" s="27">
        <v>96</v>
      </c>
      <c r="H11" s="28">
        <f t="shared" si="0"/>
        <v>96.66666666666667</v>
      </c>
      <c r="I11" s="29">
        <v>97.14074074074074</v>
      </c>
      <c r="J11" s="26">
        <v>10</v>
      </c>
      <c r="K11" s="29">
        <f t="shared" si="1"/>
        <v>97.09333333333333</v>
      </c>
      <c r="L11" s="30">
        <f t="shared" si="2"/>
        <v>99.92344497607655</v>
      </c>
    </row>
    <row r="12" spans="1:12" ht="12.75">
      <c r="A12" s="70">
        <v>10</v>
      </c>
      <c r="B12" s="22" t="s">
        <v>14</v>
      </c>
      <c r="C12" s="23" t="s">
        <v>15</v>
      </c>
      <c r="D12" s="24" t="s">
        <v>16</v>
      </c>
      <c r="E12" s="32">
        <v>96</v>
      </c>
      <c r="F12" s="33">
        <v>97</v>
      </c>
      <c r="G12" s="34">
        <v>95</v>
      </c>
      <c r="H12" s="35">
        <f t="shared" si="0"/>
        <v>96</v>
      </c>
      <c r="I12" s="29">
        <v>96.98074074074073</v>
      </c>
      <c r="J12" s="26">
        <v>19</v>
      </c>
      <c r="K12" s="29">
        <f t="shared" si="1"/>
        <v>96.92912280701754</v>
      </c>
      <c r="L12" s="30">
        <f t="shared" si="2"/>
        <v>99.8456156716418</v>
      </c>
    </row>
    <row r="13" spans="1:12" ht="12.75">
      <c r="A13" s="68">
        <v>11</v>
      </c>
      <c r="B13" s="11" t="s">
        <v>55</v>
      </c>
      <c r="C13" s="12" t="s">
        <v>36</v>
      </c>
      <c r="D13" s="13" t="s">
        <v>56</v>
      </c>
      <c r="E13" s="14">
        <v>96</v>
      </c>
      <c r="F13" s="15">
        <v>95</v>
      </c>
      <c r="G13" s="16">
        <v>95</v>
      </c>
      <c r="H13" s="17">
        <f t="shared" si="0"/>
        <v>95.33333333333333</v>
      </c>
      <c r="I13" s="18">
        <v>95.368</v>
      </c>
      <c r="J13" s="15">
        <v>6</v>
      </c>
      <c r="K13" s="18">
        <f t="shared" si="1"/>
        <v>95.36222222222221</v>
      </c>
      <c r="L13" s="19">
        <f t="shared" si="2"/>
        <v>99.99564780716437</v>
      </c>
    </row>
    <row r="14" spans="1:12" ht="12.75">
      <c r="A14" s="69">
        <v>12</v>
      </c>
      <c r="B14" s="22" t="s">
        <v>25</v>
      </c>
      <c r="C14" s="23" t="s">
        <v>26</v>
      </c>
      <c r="D14" s="24" t="s">
        <v>27</v>
      </c>
      <c r="E14" s="25">
        <v>94</v>
      </c>
      <c r="F14" s="26">
        <v>96</v>
      </c>
      <c r="G14" s="27">
        <v>95</v>
      </c>
      <c r="H14" s="28">
        <f t="shared" si="0"/>
        <v>95</v>
      </c>
      <c r="I14" s="29"/>
      <c r="J14" s="26">
        <v>1</v>
      </c>
      <c r="K14" s="29">
        <f t="shared" si="1"/>
        <v>95</v>
      </c>
      <c r="L14" s="30">
        <f t="shared" si="2"/>
        <v>95</v>
      </c>
    </row>
    <row r="15" spans="1:12" ht="12.75">
      <c r="A15" s="69">
        <v>13</v>
      </c>
      <c r="B15" s="22" t="s">
        <v>11</v>
      </c>
      <c r="C15" s="23" t="s">
        <v>12</v>
      </c>
      <c r="D15" s="24" t="s">
        <v>13</v>
      </c>
      <c r="E15" s="25">
        <v>92</v>
      </c>
      <c r="F15" s="26">
        <v>95</v>
      </c>
      <c r="G15" s="27">
        <v>91</v>
      </c>
      <c r="H15" s="28">
        <f t="shared" si="0"/>
        <v>92.66666666666667</v>
      </c>
      <c r="I15" s="29"/>
      <c r="J15" s="26">
        <v>1</v>
      </c>
      <c r="K15" s="29">
        <f t="shared" si="1"/>
        <v>92.66666666666667</v>
      </c>
      <c r="L15" s="30">
        <f t="shared" si="2"/>
        <v>92.66666666666667</v>
      </c>
    </row>
    <row r="16" spans="1:12" ht="12.75">
      <c r="A16" s="69">
        <v>14</v>
      </c>
      <c r="B16" s="22" t="s">
        <v>51</v>
      </c>
      <c r="C16" s="23" t="s">
        <v>52</v>
      </c>
      <c r="D16" s="24" t="s">
        <v>30</v>
      </c>
      <c r="E16" s="25">
        <v>91</v>
      </c>
      <c r="F16" s="26">
        <v>94</v>
      </c>
      <c r="G16" s="27">
        <v>92</v>
      </c>
      <c r="H16" s="28">
        <f t="shared" si="0"/>
        <v>92.33333333333333</v>
      </c>
      <c r="I16" s="29">
        <v>84.33333333333333</v>
      </c>
      <c r="J16" s="26">
        <v>2</v>
      </c>
      <c r="K16" s="29">
        <f t="shared" si="1"/>
        <v>88.33333333333333</v>
      </c>
      <c r="L16" s="30">
        <f t="shared" si="2"/>
        <v>100.42105263157895</v>
      </c>
    </row>
    <row r="17" spans="1:12" ht="12.75">
      <c r="A17" s="70">
        <v>15</v>
      </c>
      <c r="B17" s="22" t="s">
        <v>53</v>
      </c>
      <c r="C17" s="23" t="s">
        <v>54</v>
      </c>
      <c r="D17" s="24" t="s">
        <v>22</v>
      </c>
      <c r="E17" s="32">
        <v>92</v>
      </c>
      <c r="F17" s="33">
        <v>89</v>
      </c>
      <c r="G17" s="34">
        <v>94</v>
      </c>
      <c r="H17" s="35">
        <f t="shared" si="0"/>
        <v>91.66666666666667</v>
      </c>
      <c r="I17" s="29"/>
      <c r="J17" s="26">
        <v>1</v>
      </c>
      <c r="K17" s="29">
        <f t="shared" si="1"/>
        <v>91.66666666666667</v>
      </c>
      <c r="L17" s="30">
        <f t="shared" si="2"/>
        <v>91.66666666666667</v>
      </c>
    </row>
    <row r="18" spans="1:12" ht="12.75">
      <c r="A18" s="68">
        <v>16</v>
      </c>
      <c r="B18" s="11" t="s">
        <v>23</v>
      </c>
      <c r="C18" s="12" t="s">
        <v>24</v>
      </c>
      <c r="D18" s="13" t="s">
        <v>16</v>
      </c>
      <c r="E18" s="14">
        <v>93</v>
      </c>
      <c r="F18" s="15">
        <v>89</v>
      </c>
      <c r="G18" s="16">
        <v>90</v>
      </c>
      <c r="H18" s="17">
        <f t="shared" si="0"/>
        <v>90.66666666666667</v>
      </c>
      <c r="I18" s="18">
        <v>88.05066666666667</v>
      </c>
      <c r="J18" s="15">
        <v>6</v>
      </c>
      <c r="K18" s="18">
        <f t="shared" si="1"/>
        <v>88.48666666666666</v>
      </c>
      <c r="L18" s="19">
        <f t="shared" si="2"/>
        <v>100.17117431512825</v>
      </c>
    </row>
    <row r="19" spans="1:12" ht="12.75">
      <c r="A19" s="69">
        <v>17</v>
      </c>
      <c r="B19" s="22" t="s">
        <v>38</v>
      </c>
      <c r="C19" s="23" t="s">
        <v>39</v>
      </c>
      <c r="D19" s="24" t="s">
        <v>30</v>
      </c>
      <c r="E19" s="25">
        <v>85</v>
      </c>
      <c r="F19" s="26">
        <v>90</v>
      </c>
      <c r="G19" s="27">
        <v>89</v>
      </c>
      <c r="H19" s="28">
        <f t="shared" si="0"/>
        <v>88</v>
      </c>
      <c r="I19" s="29"/>
      <c r="J19" s="26">
        <v>1</v>
      </c>
      <c r="K19" s="29">
        <f t="shared" si="1"/>
        <v>88</v>
      </c>
      <c r="L19" s="30">
        <f t="shared" si="2"/>
        <v>88</v>
      </c>
    </row>
    <row r="20" spans="1:12" ht="12.75">
      <c r="A20" s="69">
        <v>18</v>
      </c>
      <c r="B20" s="22" t="s">
        <v>62</v>
      </c>
      <c r="C20" s="23" t="s">
        <v>63</v>
      </c>
      <c r="D20" s="24" t="s">
        <v>30</v>
      </c>
      <c r="E20" s="25">
        <v>85</v>
      </c>
      <c r="F20" s="26">
        <v>86</v>
      </c>
      <c r="G20" s="27">
        <v>90</v>
      </c>
      <c r="H20" s="28">
        <f t="shared" si="0"/>
        <v>87</v>
      </c>
      <c r="I20" s="29">
        <v>79.77777777777777</v>
      </c>
      <c r="J20" s="26">
        <v>4</v>
      </c>
      <c r="K20" s="29">
        <f t="shared" si="1"/>
        <v>81.58333333333333</v>
      </c>
      <c r="L20" s="30">
        <f t="shared" si="2"/>
        <v>100.30660377358491</v>
      </c>
    </row>
    <row r="21" spans="1:12" ht="12.75">
      <c r="A21" s="69">
        <v>19</v>
      </c>
      <c r="B21" s="22" t="s">
        <v>33</v>
      </c>
      <c r="C21" s="23" t="s">
        <v>34</v>
      </c>
      <c r="D21" s="24" t="s">
        <v>30</v>
      </c>
      <c r="E21" s="25">
        <v>87</v>
      </c>
      <c r="F21" s="26">
        <v>85</v>
      </c>
      <c r="G21" s="27">
        <v>86</v>
      </c>
      <c r="H21" s="28">
        <f t="shared" si="0"/>
        <v>86</v>
      </c>
      <c r="I21" s="29">
        <v>73.33333333333333</v>
      </c>
      <c r="J21" s="26">
        <v>2</v>
      </c>
      <c r="K21" s="29">
        <f t="shared" si="1"/>
        <v>79.66666666666666</v>
      </c>
      <c r="L21" s="30">
        <f t="shared" si="2"/>
        <v>100.42222222222222</v>
      </c>
    </row>
    <row r="22" spans="1:12" ht="12.75">
      <c r="A22" s="70">
        <v>20</v>
      </c>
      <c r="B22" s="22" t="s">
        <v>40</v>
      </c>
      <c r="C22" s="23" t="s">
        <v>41</v>
      </c>
      <c r="D22" s="24" t="s">
        <v>37</v>
      </c>
      <c r="E22" s="32">
        <v>83</v>
      </c>
      <c r="F22" s="33">
        <v>89</v>
      </c>
      <c r="G22" s="34">
        <v>83</v>
      </c>
      <c r="H22" s="35">
        <f t="shared" si="0"/>
        <v>85</v>
      </c>
      <c r="I22" s="29"/>
      <c r="J22" s="26">
        <v>1</v>
      </c>
      <c r="K22" s="29">
        <f t="shared" si="1"/>
        <v>85</v>
      </c>
      <c r="L22" s="30">
        <f t="shared" si="2"/>
        <v>85</v>
      </c>
    </row>
    <row r="23" spans="1:12" ht="12.75">
      <c r="A23" s="68">
        <v>21</v>
      </c>
      <c r="B23" s="11" t="s">
        <v>28</v>
      </c>
      <c r="C23" s="12" t="s">
        <v>29</v>
      </c>
      <c r="D23" s="13" t="s">
        <v>30</v>
      </c>
      <c r="E23" s="14">
        <v>81</v>
      </c>
      <c r="F23" s="15">
        <v>80</v>
      </c>
      <c r="G23" s="16">
        <v>86</v>
      </c>
      <c r="H23" s="17">
        <f t="shared" si="0"/>
        <v>82.33333333333333</v>
      </c>
      <c r="I23" s="18">
        <v>80.31666666666668</v>
      </c>
      <c r="J23" s="15">
        <v>7</v>
      </c>
      <c r="K23" s="18">
        <f t="shared" si="1"/>
        <v>80.60476190476193</v>
      </c>
      <c r="L23" s="19">
        <f t="shared" si="2"/>
        <v>100.08761766835626</v>
      </c>
    </row>
    <row r="24" spans="1:12" ht="12.75">
      <c r="A24" s="69">
        <v>22</v>
      </c>
      <c r="B24" s="22" t="s">
        <v>57</v>
      </c>
      <c r="C24" s="23" t="s">
        <v>58</v>
      </c>
      <c r="D24" s="24" t="s">
        <v>30</v>
      </c>
      <c r="E24" s="25">
        <v>79</v>
      </c>
      <c r="F24" s="26">
        <v>78</v>
      </c>
      <c r="G24" s="27">
        <v>83</v>
      </c>
      <c r="H24" s="28">
        <f t="shared" si="0"/>
        <v>80</v>
      </c>
      <c r="I24" s="29"/>
      <c r="J24" s="26">
        <v>1</v>
      </c>
      <c r="K24" s="29">
        <f t="shared" si="1"/>
        <v>80</v>
      </c>
      <c r="L24" s="30">
        <f t="shared" si="2"/>
        <v>80</v>
      </c>
    </row>
    <row r="25" spans="1:12" ht="12.75">
      <c r="A25" s="69">
        <v>23</v>
      </c>
      <c r="B25" s="22" t="s">
        <v>66</v>
      </c>
      <c r="C25" s="23" t="s">
        <v>67</v>
      </c>
      <c r="D25" s="24" t="s">
        <v>30</v>
      </c>
      <c r="E25" s="25">
        <v>72</v>
      </c>
      <c r="F25" s="26">
        <v>86</v>
      </c>
      <c r="G25" s="27">
        <v>80</v>
      </c>
      <c r="H25" s="28">
        <f t="shared" si="0"/>
        <v>79.33333333333333</v>
      </c>
      <c r="I25" s="29">
        <v>82.66666666666667</v>
      </c>
      <c r="J25" s="26">
        <v>2</v>
      </c>
      <c r="K25" s="29">
        <f t="shared" si="1"/>
        <v>81</v>
      </c>
      <c r="L25" s="30">
        <f t="shared" si="2"/>
        <v>99.83870967741936</v>
      </c>
    </row>
    <row r="26" spans="1:12" ht="12.75">
      <c r="A26" s="69">
        <v>24</v>
      </c>
      <c r="B26" s="22" t="s">
        <v>31</v>
      </c>
      <c r="C26" s="23" t="s">
        <v>32</v>
      </c>
      <c r="D26" s="24" t="s">
        <v>30</v>
      </c>
      <c r="E26" s="25">
        <v>73</v>
      </c>
      <c r="F26" s="26">
        <v>77</v>
      </c>
      <c r="G26" s="27">
        <v>79</v>
      </c>
      <c r="H26" s="28">
        <f t="shared" si="0"/>
        <v>76.33333333333333</v>
      </c>
      <c r="I26" s="29"/>
      <c r="J26" s="26">
        <v>1</v>
      </c>
      <c r="K26" s="29">
        <f t="shared" si="1"/>
        <v>76.33333333333333</v>
      </c>
      <c r="L26" s="30">
        <f t="shared" si="2"/>
        <v>76.33333333333333</v>
      </c>
    </row>
    <row r="27" spans="1:12" ht="12.75">
      <c r="A27" s="70">
        <v>25</v>
      </c>
      <c r="B27" s="36" t="s">
        <v>61</v>
      </c>
      <c r="C27" s="37" t="s">
        <v>39</v>
      </c>
      <c r="D27" s="38" t="s">
        <v>30</v>
      </c>
      <c r="E27" s="32">
        <v>74</v>
      </c>
      <c r="F27" s="33">
        <v>65</v>
      </c>
      <c r="G27" s="34">
        <v>70</v>
      </c>
      <c r="H27" s="35">
        <f t="shared" si="0"/>
        <v>69.66666666666667</v>
      </c>
      <c r="I27" s="39"/>
      <c r="J27" s="33">
        <v>1</v>
      </c>
      <c r="K27" s="39">
        <f t="shared" si="1"/>
        <v>69.66666666666667</v>
      </c>
      <c r="L27" s="40">
        <f t="shared" si="2"/>
        <v>69.66666666666667</v>
      </c>
    </row>
    <row r="28" spans="1:12" ht="12.75">
      <c r="A28" s="70">
        <v>26</v>
      </c>
      <c r="B28" s="42" t="s">
        <v>45</v>
      </c>
      <c r="C28" s="43" t="s">
        <v>46</v>
      </c>
      <c r="D28" s="44" t="s">
        <v>30</v>
      </c>
      <c r="E28" s="45">
        <v>70</v>
      </c>
      <c r="F28" s="46">
        <v>67</v>
      </c>
      <c r="G28" s="47">
        <v>62</v>
      </c>
      <c r="H28" s="48">
        <f t="shared" si="0"/>
        <v>66.33333333333333</v>
      </c>
      <c r="I28" s="49"/>
      <c r="J28" s="46">
        <v>1</v>
      </c>
      <c r="K28" s="49">
        <f t="shared" si="1"/>
        <v>66.33333333333333</v>
      </c>
      <c r="L28" s="50">
        <f t="shared" si="2"/>
        <v>66.33333333333333</v>
      </c>
    </row>
    <row r="29" spans="1:12" ht="12.75">
      <c r="A29" s="58"/>
      <c r="B29" s="71"/>
      <c r="C29" s="72"/>
      <c r="D29" s="58"/>
      <c r="E29" s="58"/>
      <c r="F29" s="58"/>
      <c r="G29" s="58"/>
      <c r="H29" s="58"/>
      <c r="I29" s="58"/>
      <c r="J29" s="58"/>
      <c r="K29" s="58"/>
      <c r="L29" s="58"/>
    </row>
    <row r="30" spans="1:17" ht="12.75">
      <c r="A30" s="58"/>
      <c r="B30" s="55" t="s">
        <v>68</v>
      </c>
      <c r="C30" s="1"/>
      <c r="D30" s="56" t="s">
        <v>69</v>
      </c>
      <c r="E30" s="56"/>
      <c r="F30" s="56"/>
      <c r="G30" s="56"/>
      <c r="H30" s="1"/>
      <c r="I30" s="1"/>
      <c r="J30" s="1"/>
      <c r="K30" s="1"/>
      <c r="L30" s="1"/>
      <c r="M30" s="1"/>
      <c r="N30" s="1"/>
      <c r="O30" s="1"/>
      <c r="P30" s="1"/>
      <c r="Q30" s="1"/>
    </row>
    <row r="31" spans="1:17" ht="12.75">
      <c r="A31" s="58"/>
      <c r="B31" s="1"/>
      <c r="C31" s="54" t="s">
        <v>70</v>
      </c>
      <c r="D31" s="1"/>
      <c r="E31" s="1"/>
      <c r="F31" s="1"/>
      <c r="G31" s="54" t="s">
        <v>71</v>
      </c>
      <c r="H31" s="1"/>
      <c r="I31" s="1"/>
      <c r="J31" s="1"/>
      <c r="K31" s="54" t="s">
        <v>72</v>
      </c>
      <c r="L31" s="54"/>
      <c r="M31" s="1"/>
      <c r="N31" s="1"/>
      <c r="O31" s="1"/>
      <c r="P31" s="1"/>
      <c r="Q31" s="1"/>
    </row>
    <row r="32" spans="1:17" ht="12.75">
      <c r="A32" s="58"/>
      <c r="B32" s="1"/>
      <c r="C32" s="54" t="s">
        <v>73</v>
      </c>
      <c r="D32" s="1"/>
      <c r="E32" s="1"/>
      <c r="F32" s="1"/>
      <c r="G32" s="57" t="s">
        <v>74</v>
      </c>
      <c r="H32" s="58"/>
      <c r="I32" s="58"/>
      <c r="J32" s="1"/>
      <c r="K32" s="57" t="s">
        <v>75</v>
      </c>
      <c r="L32" s="1"/>
      <c r="M32" s="1"/>
      <c r="N32" s="1"/>
      <c r="O32" s="1"/>
      <c r="P32" s="1"/>
      <c r="Q32" s="1"/>
    </row>
    <row r="33" spans="1:17" ht="12.75">
      <c r="A33" s="58"/>
      <c r="B33" s="1"/>
      <c r="C33" s="1"/>
      <c r="D33" s="1"/>
      <c r="E33" s="1"/>
      <c r="F33" s="1"/>
      <c r="G33" s="1"/>
      <c r="H33" s="1"/>
      <c r="I33" s="1"/>
      <c r="J33" s="1"/>
      <c r="K33" s="1"/>
      <c r="L33" s="1"/>
      <c r="M33" s="1"/>
      <c r="N33" s="1"/>
      <c r="O33" s="1"/>
      <c r="P33" s="1"/>
      <c r="Q33" s="1"/>
    </row>
    <row r="34" spans="1:17" ht="12.75">
      <c r="A34" s="58"/>
      <c r="B34" s="54" t="s">
        <v>76</v>
      </c>
      <c r="C34" s="1"/>
      <c r="D34" s="1"/>
      <c r="E34" s="1"/>
      <c r="F34" s="1"/>
      <c r="G34" s="1"/>
      <c r="H34" s="1"/>
      <c r="I34" s="1"/>
      <c r="J34" s="1"/>
      <c r="K34" s="1"/>
      <c r="L34" s="1"/>
      <c r="M34" s="1"/>
      <c r="N34" s="1"/>
      <c r="O34" s="1"/>
      <c r="P34" s="1"/>
      <c r="Q34" s="1"/>
    </row>
  </sheetData>
  <sheetProtection selectLockedCells="1" selectUnlockedCells="1"/>
  <mergeCells count="9">
    <mergeCell ref="A1:A2"/>
    <mergeCell ref="B1:C2"/>
    <mergeCell ref="D1:D2"/>
    <mergeCell ref="E1:G1"/>
    <mergeCell ref="H1:H2"/>
    <mergeCell ref="I1:I2"/>
    <mergeCell ref="J1:J2"/>
    <mergeCell ref="K1:K2"/>
    <mergeCell ref="L1:L2"/>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Q34"/>
  <sheetViews>
    <sheetView zoomScale="145" zoomScaleNormal="145" workbookViewId="0" topLeftCell="A1">
      <selection activeCell="G38" sqref="G38"/>
    </sheetView>
  </sheetViews>
  <sheetFormatPr defaultColWidth="9.140625" defaultRowHeight="12.75"/>
  <cols>
    <col min="1" max="1" width="5.28125" style="0" customWidth="1"/>
    <col min="2" max="2" width="13.140625" style="0" customWidth="1"/>
    <col min="4" max="4" width="16.8515625" style="0" customWidth="1"/>
    <col min="5" max="7" width="6.28125" style="0" customWidth="1"/>
    <col min="12" max="12" width="11.421875" style="0" customWidth="1"/>
  </cols>
  <sheetData>
    <row r="1" spans="1:12" ht="12.75" customHeight="1">
      <c r="A1" s="60">
        <v>2018</v>
      </c>
      <c r="B1" s="61" t="s">
        <v>0</v>
      </c>
      <c r="C1" s="61"/>
      <c r="D1" s="62" t="s">
        <v>1</v>
      </c>
      <c r="E1" s="63" t="s">
        <v>2</v>
      </c>
      <c r="F1" s="63"/>
      <c r="G1" s="63"/>
      <c r="H1" s="64" t="s">
        <v>3</v>
      </c>
      <c r="I1" s="64" t="s">
        <v>77</v>
      </c>
      <c r="J1" s="64" t="s">
        <v>5</v>
      </c>
      <c r="K1" s="64" t="s">
        <v>78</v>
      </c>
      <c r="L1" s="64" t="s">
        <v>7</v>
      </c>
    </row>
    <row r="2" spans="1:12" ht="25.5" customHeight="1">
      <c r="A2" s="60"/>
      <c r="B2" s="61"/>
      <c r="C2" s="61"/>
      <c r="D2" s="62"/>
      <c r="E2" s="65">
        <v>1</v>
      </c>
      <c r="F2" s="66">
        <v>2</v>
      </c>
      <c r="G2" s="67">
        <v>3</v>
      </c>
      <c r="H2" s="64"/>
      <c r="I2" s="64"/>
      <c r="J2" s="64"/>
      <c r="K2" s="64"/>
      <c r="L2" s="64"/>
    </row>
    <row r="3" spans="1:12" ht="12.75">
      <c r="A3" s="68">
        <v>1</v>
      </c>
      <c r="B3" s="11" t="s">
        <v>35</v>
      </c>
      <c r="C3" s="12" t="s">
        <v>36</v>
      </c>
      <c r="D3" s="13" t="s">
        <v>37</v>
      </c>
      <c r="E3" s="14">
        <v>99</v>
      </c>
      <c r="F3" s="15">
        <v>97</v>
      </c>
      <c r="G3" s="16">
        <v>96</v>
      </c>
      <c r="H3" s="17">
        <f aca="true" t="shared" si="0" ref="H3:H28">AVERAGE(E3:G3)</f>
        <v>97.33333333333333</v>
      </c>
      <c r="I3" s="18">
        <v>95.58</v>
      </c>
      <c r="J3" s="15">
        <v>6</v>
      </c>
      <c r="K3" s="18">
        <f aca="true" t="shared" si="1" ref="K3:K28">((I3*(J3-1))+H3)/J3</f>
        <v>95.87222222222222</v>
      </c>
      <c r="L3" s="19">
        <f aca="true" t="shared" si="2" ref="L3:L28">IF(J3=1,H3,(H3-I3)/((100*31/30)-I3)+100)</f>
        <v>100.22613929492691</v>
      </c>
    </row>
    <row r="4" spans="1:12" ht="12.75">
      <c r="A4" s="69">
        <v>2</v>
      </c>
      <c r="B4" s="22" t="s">
        <v>40</v>
      </c>
      <c r="C4" s="23" t="s">
        <v>41</v>
      </c>
      <c r="D4" s="24" t="s">
        <v>37</v>
      </c>
      <c r="E4" s="25">
        <v>83</v>
      </c>
      <c r="F4" s="26">
        <v>89</v>
      </c>
      <c r="G4" s="27">
        <v>83</v>
      </c>
      <c r="H4" s="28">
        <f t="shared" si="0"/>
        <v>85</v>
      </c>
      <c r="I4" s="29"/>
      <c r="J4" s="26">
        <v>1</v>
      </c>
      <c r="K4" s="29">
        <f t="shared" si="1"/>
        <v>85</v>
      </c>
      <c r="L4" s="30">
        <f t="shared" si="2"/>
        <v>85</v>
      </c>
    </row>
    <row r="5" spans="1:12" ht="12.75">
      <c r="A5" s="69">
        <v>3</v>
      </c>
      <c r="B5" s="22" t="s">
        <v>11</v>
      </c>
      <c r="C5" s="23" t="s">
        <v>12</v>
      </c>
      <c r="D5" s="24" t="s">
        <v>13</v>
      </c>
      <c r="E5" s="25">
        <v>92</v>
      </c>
      <c r="F5" s="26">
        <v>95</v>
      </c>
      <c r="G5" s="27">
        <v>91</v>
      </c>
      <c r="H5" s="28">
        <f t="shared" si="0"/>
        <v>92.66666666666667</v>
      </c>
      <c r="I5" s="29"/>
      <c r="J5" s="26">
        <v>1</v>
      </c>
      <c r="K5" s="29">
        <f t="shared" si="1"/>
        <v>92.66666666666667</v>
      </c>
      <c r="L5" s="30">
        <f t="shared" si="2"/>
        <v>92.66666666666667</v>
      </c>
    </row>
    <row r="6" spans="1:12" ht="12.75">
      <c r="A6" s="69">
        <v>4</v>
      </c>
      <c r="B6" s="22" t="s">
        <v>55</v>
      </c>
      <c r="C6" s="23" t="s">
        <v>36</v>
      </c>
      <c r="D6" s="24" t="s">
        <v>56</v>
      </c>
      <c r="E6" s="25">
        <v>96</v>
      </c>
      <c r="F6" s="26">
        <v>95</v>
      </c>
      <c r="G6" s="27">
        <v>95</v>
      </c>
      <c r="H6" s="28">
        <f t="shared" si="0"/>
        <v>95.33333333333333</v>
      </c>
      <c r="I6" s="29">
        <v>95.368</v>
      </c>
      <c r="J6" s="26">
        <v>6</v>
      </c>
      <c r="K6" s="29">
        <f t="shared" si="1"/>
        <v>95.36222222222221</v>
      </c>
      <c r="L6" s="30">
        <f t="shared" si="2"/>
        <v>99.99564780716437</v>
      </c>
    </row>
    <row r="7" spans="1:12" ht="12.75">
      <c r="A7" s="70">
        <v>5</v>
      </c>
      <c r="B7" s="22" t="s">
        <v>20</v>
      </c>
      <c r="C7" s="23" t="s">
        <v>21</v>
      </c>
      <c r="D7" s="24" t="s">
        <v>22</v>
      </c>
      <c r="E7" s="32">
        <v>96</v>
      </c>
      <c r="F7" s="33">
        <v>97</v>
      </c>
      <c r="G7" s="34">
        <v>97</v>
      </c>
      <c r="H7" s="35">
        <f t="shared" si="0"/>
        <v>96.66666666666667</v>
      </c>
      <c r="I7" s="29"/>
      <c r="J7" s="26">
        <v>1</v>
      </c>
      <c r="K7" s="29">
        <f t="shared" si="1"/>
        <v>96.66666666666667</v>
      </c>
      <c r="L7" s="30">
        <f t="shared" si="2"/>
        <v>96.66666666666667</v>
      </c>
    </row>
    <row r="8" spans="1:12" ht="12.75">
      <c r="A8" s="68">
        <v>6</v>
      </c>
      <c r="B8" s="11" t="s">
        <v>53</v>
      </c>
      <c r="C8" s="12" t="s">
        <v>54</v>
      </c>
      <c r="D8" s="13" t="s">
        <v>22</v>
      </c>
      <c r="E8" s="14">
        <v>92</v>
      </c>
      <c r="F8" s="15">
        <v>89</v>
      </c>
      <c r="G8" s="16">
        <v>94</v>
      </c>
      <c r="H8" s="17">
        <f t="shared" si="0"/>
        <v>91.66666666666667</v>
      </c>
      <c r="I8" s="18"/>
      <c r="J8" s="15">
        <v>1</v>
      </c>
      <c r="K8" s="18">
        <f t="shared" si="1"/>
        <v>91.66666666666667</v>
      </c>
      <c r="L8" s="19">
        <f t="shared" si="2"/>
        <v>91.66666666666667</v>
      </c>
    </row>
    <row r="9" spans="1:12" ht="12.75">
      <c r="A9" s="69">
        <v>7</v>
      </c>
      <c r="B9" s="22" t="s">
        <v>28</v>
      </c>
      <c r="C9" s="23" t="s">
        <v>29</v>
      </c>
      <c r="D9" s="24" t="s">
        <v>30</v>
      </c>
      <c r="E9" s="25">
        <v>81</v>
      </c>
      <c r="F9" s="26">
        <v>80</v>
      </c>
      <c r="G9" s="27">
        <v>86</v>
      </c>
      <c r="H9" s="28">
        <f t="shared" si="0"/>
        <v>82.33333333333333</v>
      </c>
      <c r="I9" s="29">
        <v>80.31666666666668</v>
      </c>
      <c r="J9" s="26">
        <v>7</v>
      </c>
      <c r="K9" s="29">
        <f t="shared" si="1"/>
        <v>80.60476190476193</v>
      </c>
      <c r="L9" s="30">
        <f t="shared" si="2"/>
        <v>100.08761766835626</v>
      </c>
    </row>
    <row r="10" spans="1:12" ht="12.75">
      <c r="A10" s="69">
        <v>8</v>
      </c>
      <c r="B10" s="22" t="s">
        <v>31</v>
      </c>
      <c r="C10" s="23" t="s">
        <v>32</v>
      </c>
      <c r="D10" s="24" t="s">
        <v>30</v>
      </c>
      <c r="E10" s="25">
        <v>73</v>
      </c>
      <c r="F10" s="26">
        <v>77</v>
      </c>
      <c r="G10" s="27">
        <v>79</v>
      </c>
      <c r="H10" s="28">
        <f t="shared" si="0"/>
        <v>76.33333333333333</v>
      </c>
      <c r="I10" s="29"/>
      <c r="J10" s="26">
        <v>1</v>
      </c>
      <c r="K10" s="29">
        <f t="shared" si="1"/>
        <v>76.33333333333333</v>
      </c>
      <c r="L10" s="30">
        <f t="shared" si="2"/>
        <v>76.33333333333333</v>
      </c>
    </row>
    <row r="11" spans="1:12" ht="12.75">
      <c r="A11" s="69">
        <v>9</v>
      </c>
      <c r="B11" s="22" t="s">
        <v>33</v>
      </c>
      <c r="C11" s="23" t="s">
        <v>34</v>
      </c>
      <c r="D11" s="24" t="s">
        <v>30</v>
      </c>
      <c r="E11" s="25">
        <v>87</v>
      </c>
      <c r="F11" s="26">
        <v>85</v>
      </c>
      <c r="G11" s="27">
        <v>86</v>
      </c>
      <c r="H11" s="28">
        <f t="shared" si="0"/>
        <v>86</v>
      </c>
      <c r="I11" s="29">
        <v>73.33333333333333</v>
      </c>
      <c r="J11" s="26">
        <v>2</v>
      </c>
      <c r="K11" s="29">
        <f t="shared" si="1"/>
        <v>79.66666666666666</v>
      </c>
      <c r="L11" s="30">
        <f t="shared" si="2"/>
        <v>100.42222222222222</v>
      </c>
    </row>
    <row r="12" spans="1:12" ht="12.75">
      <c r="A12" s="70">
        <v>10</v>
      </c>
      <c r="B12" s="22" t="s">
        <v>38</v>
      </c>
      <c r="C12" s="23" t="s">
        <v>39</v>
      </c>
      <c r="D12" s="24" t="s">
        <v>30</v>
      </c>
      <c r="E12" s="32">
        <v>85</v>
      </c>
      <c r="F12" s="33">
        <v>90</v>
      </c>
      <c r="G12" s="34">
        <v>89</v>
      </c>
      <c r="H12" s="35">
        <f t="shared" si="0"/>
        <v>88</v>
      </c>
      <c r="I12" s="29"/>
      <c r="J12" s="26">
        <v>1</v>
      </c>
      <c r="K12" s="29">
        <f t="shared" si="1"/>
        <v>88</v>
      </c>
      <c r="L12" s="30">
        <f t="shared" si="2"/>
        <v>88</v>
      </c>
    </row>
    <row r="13" spans="1:12" ht="12.75">
      <c r="A13" s="68">
        <v>11</v>
      </c>
      <c r="B13" s="11" t="s">
        <v>45</v>
      </c>
      <c r="C13" s="12" t="s">
        <v>46</v>
      </c>
      <c r="D13" s="13" t="s">
        <v>30</v>
      </c>
      <c r="E13" s="14">
        <v>70</v>
      </c>
      <c r="F13" s="15">
        <v>67</v>
      </c>
      <c r="G13" s="16">
        <v>62</v>
      </c>
      <c r="H13" s="17">
        <f t="shared" si="0"/>
        <v>66.33333333333333</v>
      </c>
      <c r="I13" s="18"/>
      <c r="J13" s="15">
        <v>1</v>
      </c>
      <c r="K13" s="18">
        <f t="shared" si="1"/>
        <v>66.33333333333333</v>
      </c>
      <c r="L13" s="19">
        <f t="shared" si="2"/>
        <v>66.33333333333333</v>
      </c>
    </row>
    <row r="14" spans="1:12" ht="12.75">
      <c r="A14" s="69">
        <v>12</v>
      </c>
      <c r="B14" s="22" t="s">
        <v>51</v>
      </c>
      <c r="C14" s="23" t="s">
        <v>52</v>
      </c>
      <c r="D14" s="24" t="s">
        <v>30</v>
      </c>
      <c r="E14" s="25">
        <v>91</v>
      </c>
      <c r="F14" s="26">
        <v>94</v>
      </c>
      <c r="G14" s="27">
        <v>92</v>
      </c>
      <c r="H14" s="28">
        <f t="shared" si="0"/>
        <v>92.33333333333333</v>
      </c>
      <c r="I14" s="29">
        <v>84.33333333333333</v>
      </c>
      <c r="J14" s="26">
        <v>2</v>
      </c>
      <c r="K14" s="29">
        <f t="shared" si="1"/>
        <v>88.33333333333333</v>
      </c>
      <c r="L14" s="30">
        <f t="shared" si="2"/>
        <v>100.42105263157895</v>
      </c>
    </row>
    <row r="15" spans="1:12" ht="12.75">
      <c r="A15" s="69">
        <v>13</v>
      </c>
      <c r="B15" s="22" t="s">
        <v>57</v>
      </c>
      <c r="C15" s="23" t="s">
        <v>58</v>
      </c>
      <c r="D15" s="24" t="s">
        <v>30</v>
      </c>
      <c r="E15" s="25">
        <v>79</v>
      </c>
      <c r="F15" s="26">
        <v>78</v>
      </c>
      <c r="G15" s="27">
        <v>83</v>
      </c>
      <c r="H15" s="28">
        <f t="shared" si="0"/>
        <v>80</v>
      </c>
      <c r="I15" s="29"/>
      <c r="J15" s="26">
        <v>1</v>
      </c>
      <c r="K15" s="29">
        <f t="shared" si="1"/>
        <v>80</v>
      </c>
      <c r="L15" s="30">
        <f t="shared" si="2"/>
        <v>80</v>
      </c>
    </row>
    <row r="16" spans="1:12" ht="12.75">
      <c r="A16" s="69">
        <v>14</v>
      </c>
      <c r="B16" s="22" t="s">
        <v>61</v>
      </c>
      <c r="C16" s="23" t="s">
        <v>39</v>
      </c>
      <c r="D16" s="24" t="s">
        <v>30</v>
      </c>
      <c r="E16" s="25">
        <v>74</v>
      </c>
      <c r="F16" s="26">
        <v>65</v>
      </c>
      <c r="G16" s="27">
        <v>70</v>
      </c>
      <c r="H16" s="28">
        <f t="shared" si="0"/>
        <v>69.66666666666667</v>
      </c>
      <c r="I16" s="29"/>
      <c r="J16" s="26">
        <v>1</v>
      </c>
      <c r="K16" s="29">
        <f t="shared" si="1"/>
        <v>69.66666666666667</v>
      </c>
      <c r="L16" s="30">
        <f t="shared" si="2"/>
        <v>69.66666666666667</v>
      </c>
    </row>
    <row r="17" spans="1:12" ht="12.75">
      <c r="A17" s="70">
        <v>15</v>
      </c>
      <c r="B17" s="22" t="s">
        <v>62</v>
      </c>
      <c r="C17" s="23" t="s">
        <v>63</v>
      </c>
      <c r="D17" s="24" t="s">
        <v>30</v>
      </c>
      <c r="E17" s="32">
        <v>85</v>
      </c>
      <c r="F17" s="33">
        <v>86</v>
      </c>
      <c r="G17" s="34">
        <v>90</v>
      </c>
      <c r="H17" s="35">
        <f t="shared" si="0"/>
        <v>87</v>
      </c>
      <c r="I17" s="29">
        <v>79.77777777777777</v>
      </c>
      <c r="J17" s="26">
        <v>4</v>
      </c>
      <c r="K17" s="29">
        <f t="shared" si="1"/>
        <v>81.58333333333333</v>
      </c>
      <c r="L17" s="30">
        <f t="shared" si="2"/>
        <v>100.30660377358491</v>
      </c>
    </row>
    <row r="18" spans="1:12" ht="12.75">
      <c r="A18" s="68">
        <v>16</v>
      </c>
      <c r="B18" s="11" t="s">
        <v>66</v>
      </c>
      <c r="C18" s="12" t="s">
        <v>67</v>
      </c>
      <c r="D18" s="13" t="s">
        <v>30</v>
      </c>
      <c r="E18" s="14">
        <v>72</v>
      </c>
      <c r="F18" s="15">
        <v>86</v>
      </c>
      <c r="G18" s="16">
        <v>80</v>
      </c>
      <c r="H18" s="17">
        <f t="shared" si="0"/>
        <v>79.33333333333333</v>
      </c>
      <c r="I18" s="18">
        <v>82.66666666666667</v>
      </c>
      <c r="J18" s="15">
        <v>2</v>
      </c>
      <c r="K18" s="18">
        <f t="shared" si="1"/>
        <v>81</v>
      </c>
      <c r="L18" s="19">
        <f t="shared" si="2"/>
        <v>99.83870967741936</v>
      </c>
    </row>
    <row r="19" spans="1:12" ht="12.75">
      <c r="A19" s="69">
        <v>17</v>
      </c>
      <c r="B19" s="22" t="s">
        <v>17</v>
      </c>
      <c r="C19" s="23" t="s">
        <v>18</v>
      </c>
      <c r="D19" s="24" t="s">
        <v>19</v>
      </c>
      <c r="E19" s="25">
        <v>98</v>
      </c>
      <c r="F19" s="26">
        <v>98</v>
      </c>
      <c r="G19" s="27">
        <v>100</v>
      </c>
      <c r="H19" s="28">
        <f t="shared" si="0"/>
        <v>98.66666666666667</v>
      </c>
      <c r="I19" s="29">
        <v>98</v>
      </c>
      <c r="J19" s="26">
        <v>2</v>
      </c>
      <c r="K19" s="29">
        <f t="shared" si="1"/>
        <v>98.33333333333334</v>
      </c>
      <c r="L19" s="30">
        <f t="shared" si="2"/>
        <v>100.125</v>
      </c>
    </row>
    <row r="20" spans="1:12" ht="12.75">
      <c r="A20" s="69">
        <v>18</v>
      </c>
      <c r="B20" s="22" t="s">
        <v>42</v>
      </c>
      <c r="C20" s="23" t="s">
        <v>43</v>
      </c>
      <c r="D20" s="24" t="s">
        <v>44</v>
      </c>
      <c r="E20" s="25">
        <v>100</v>
      </c>
      <c r="F20" s="26">
        <v>98</v>
      </c>
      <c r="G20" s="27">
        <v>95</v>
      </c>
      <c r="H20" s="28">
        <f t="shared" si="0"/>
        <v>97.66666666666667</v>
      </c>
      <c r="I20" s="29">
        <v>97.33333333333333</v>
      </c>
      <c r="J20" s="26">
        <v>2</v>
      </c>
      <c r="K20" s="29">
        <f t="shared" si="1"/>
        <v>97.5</v>
      </c>
      <c r="L20" s="30">
        <f t="shared" si="2"/>
        <v>100.05555555555556</v>
      </c>
    </row>
    <row r="21" spans="1:12" ht="12.75">
      <c r="A21" s="69">
        <v>19</v>
      </c>
      <c r="B21" s="22" t="s">
        <v>49</v>
      </c>
      <c r="C21" s="23" t="s">
        <v>50</v>
      </c>
      <c r="D21" s="24" t="s">
        <v>44</v>
      </c>
      <c r="E21" s="25">
        <v>100</v>
      </c>
      <c r="F21" s="26">
        <v>99</v>
      </c>
      <c r="G21" s="27">
        <v>97</v>
      </c>
      <c r="H21" s="28">
        <f t="shared" si="0"/>
        <v>98.66666666666667</v>
      </c>
      <c r="I21" s="29">
        <v>98</v>
      </c>
      <c r="J21" s="26">
        <v>2</v>
      </c>
      <c r="K21" s="29">
        <f t="shared" si="1"/>
        <v>98.33333333333334</v>
      </c>
      <c r="L21" s="30">
        <f t="shared" si="2"/>
        <v>100.125</v>
      </c>
    </row>
    <row r="22" spans="1:12" ht="12.75">
      <c r="A22" s="70">
        <v>20</v>
      </c>
      <c r="B22" s="22" t="s">
        <v>64</v>
      </c>
      <c r="C22" s="23" t="s">
        <v>65</v>
      </c>
      <c r="D22" s="24" t="s">
        <v>44</v>
      </c>
      <c r="E22" s="32">
        <v>93</v>
      </c>
      <c r="F22" s="33">
        <v>100</v>
      </c>
      <c r="G22" s="34">
        <v>98</v>
      </c>
      <c r="H22" s="35">
        <f t="shared" si="0"/>
        <v>97</v>
      </c>
      <c r="I22" s="29"/>
      <c r="J22" s="26">
        <v>1</v>
      </c>
      <c r="K22" s="29">
        <f t="shared" si="1"/>
        <v>97</v>
      </c>
      <c r="L22" s="30">
        <f t="shared" si="2"/>
        <v>97</v>
      </c>
    </row>
    <row r="23" spans="1:12" ht="12.75">
      <c r="A23" s="68">
        <v>21</v>
      </c>
      <c r="B23" s="11" t="s">
        <v>25</v>
      </c>
      <c r="C23" s="12" t="s">
        <v>26</v>
      </c>
      <c r="D23" s="13" t="s">
        <v>27</v>
      </c>
      <c r="E23" s="14">
        <v>94</v>
      </c>
      <c r="F23" s="15">
        <v>96</v>
      </c>
      <c r="G23" s="16">
        <v>95</v>
      </c>
      <c r="H23" s="17">
        <f t="shared" si="0"/>
        <v>95</v>
      </c>
      <c r="I23" s="18"/>
      <c r="J23" s="15">
        <v>1</v>
      </c>
      <c r="K23" s="18">
        <f t="shared" si="1"/>
        <v>95</v>
      </c>
      <c r="L23" s="19">
        <f t="shared" si="2"/>
        <v>95</v>
      </c>
    </row>
    <row r="24" spans="1:12" ht="12.75">
      <c r="A24" s="69">
        <v>22</v>
      </c>
      <c r="B24" s="22" t="s">
        <v>14</v>
      </c>
      <c r="C24" s="23" t="s">
        <v>15</v>
      </c>
      <c r="D24" s="24" t="s">
        <v>16</v>
      </c>
      <c r="E24" s="25">
        <v>96</v>
      </c>
      <c r="F24" s="26">
        <v>97</v>
      </c>
      <c r="G24" s="27">
        <v>95</v>
      </c>
      <c r="H24" s="28">
        <f t="shared" si="0"/>
        <v>96</v>
      </c>
      <c r="I24" s="29">
        <v>96.98074074074073</v>
      </c>
      <c r="J24" s="26">
        <v>19</v>
      </c>
      <c r="K24" s="29">
        <f t="shared" si="1"/>
        <v>96.92912280701754</v>
      </c>
      <c r="L24" s="30">
        <f t="shared" si="2"/>
        <v>99.8456156716418</v>
      </c>
    </row>
    <row r="25" spans="1:12" ht="12.75">
      <c r="A25" s="69">
        <v>23</v>
      </c>
      <c r="B25" s="22" t="s">
        <v>23</v>
      </c>
      <c r="C25" s="23" t="s">
        <v>24</v>
      </c>
      <c r="D25" s="24" t="s">
        <v>16</v>
      </c>
      <c r="E25" s="25">
        <v>93</v>
      </c>
      <c r="F25" s="26">
        <v>89</v>
      </c>
      <c r="G25" s="27">
        <v>90</v>
      </c>
      <c r="H25" s="28">
        <f t="shared" si="0"/>
        <v>90.66666666666667</v>
      </c>
      <c r="I25" s="29">
        <v>88.05066666666667</v>
      </c>
      <c r="J25" s="26">
        <v>6</v>
      </c>
      <c r="K25" s="29">
        <f t="shared" si="1"/>
        <v>88.48666666666666</v>
      </c>
      <c r="L25" s="30">
        <f t="shared" si="2"/>
        <v>100.17117431512825</v>
      </c>
    </row>
    <row r="26" spans="1:12" ht="12.75">
      <c r="A26" s="69">
        <v>24</v>
      </c>
      <c r="B26" s="22" t="s">
        <v>47</v>
      </c>
      <c r="C26" s="23" t="s">
        <v>48</v>
      </c>
      <c r="D26" s="24" t="s">
        <v>16</v>
      </c>
      <c r="E26" s="25">
        <v>96</v>
      </c>
      <c r="F26" s="26">
        <v>96</v>
      </c>
      <c r="G26" s="27">
        <v>100</v>
      </c>
      <c r="H26" s="28">
        <f t="shared" si="0"/>
        <v>97.33333333333333</v>
      </c>
      <c r="I26" s="29">
        <v>97.77083333333333</v>
      </c>
      <c r="J26" s="26">
        <v>17</v>
      </c>
      <c r="K26" s="29">
        <f t="shared" si="1"/>
        <v>97.74509803921568</v>
      </c>
      <c r="L26" s="30">
        <f t="shared" si="2"/>
        <v>99.92134831460675</v>
      </c>
    </row>
    <row r="27" spans="1:12" ht="12.75">
      <c r="A27" s="70">
        <v>25</v>
      </c>
      <c r="B27" s="36" t="s">
        <v>8</v>
      </c>
      <c r="C27" s="37" t="s">
        <v>9</v>
      </c>
      <c r="D27" s="38" t="s">
        <v>10</v>
      </c>
      <c r="E27" s="32">
        <v>99</v>
      </c>
      <c r="F27" s="33">
        <v>98</v>
      </c>
      <c r="G27" s="34">
        <v>100</v>
      </c>
      <c r="H27" s="35">
        <f t="shared" si="0"/>
        <v>99</v>
      </c>
      <c r="I27" s="39">
        <v>98.91022222222222</v>
      </c>
      <c r="J27" s="33">
        <v>10</v>
      </c>
      <c r="K27" s="39">
        <f t="shared" si="1"/>
        <v>98.9192</v>
      </c>
      <c r="L27" s="40">
        <f t="shared" si="2"/>
        <v>100.02029742765274</v>
      </c>
    </row>
    <row r="28" spans="1:12" ht="12.75">
      <c r="A28" s="69">
        <v>26</v>
      </c>
      <c r="B28" s="42" t="s">
        <v>59</v>
      </c>
      <c r="C28" s="43" t="s">
        <v>60</v>
      </c>
      <c r="D28" s="44" t="s">
        <v>10</v>
      </c>
      <c r="E28" s="45">
        <v>98</v>
      </c>
      <c r="F28" s="46">
        <v>96</v>
      </c>
      <c r="G28" s="47">
        <v>96</v>
      </c>
      <c r="H28" s="48">
        <f t="shared" si="0"/>
        <v>96.66666666666667</v>
      </c>
      <c r="I28" s="49">
        <v>97.14074074074074</v>
      </c>
      <c r="J28" s="46">
        <v>10</v>
      </c>
      <c r="K28" s="49">
        <f t="shared" si="1"/>
        <v>97.09333333333333</v>
      </c>
      <c r="L28" s="50">
        <f t="shared" si="2"/>
        <v>99.92344497607655</v>
      </c>
    </row>
    <row r="29" spans="1:12" ht="12.75">
      <c r="A29" s="58"/>
      <c r="B29" s="71"/>
      <c r="C29" s="72"/>
      <c r="D29" s="58"/>
      <c r="E29" s="58"/>
      <c r="F29" s="58"/>
      <c r="G29" s="58"/>
      <c r="H29" s="58"/>
      <c r="I29" s="58"/>
      <c r="J29" s="58"/>
      <c r="K29" s="58"/>
      <c r="L29" s="58"/>
    </row>
    <row r="30" spans="1:17" ht="12.75">
      <c r="A30" s="58"/>
      <c r="B30" s="55" t="s">
        <v>68</v>
      </c>
      <c r="C30" s="1"/>
      <c r="D30" s="56" t="s">
        <v>69</v>
      </c>
      <c r="E30" s="56"/>
      <c r="F30" s="56"/>
      <c r="G30" s="56"/>
      <c r="H30" s="1"/>
      <c r="I30" s="1"/>
      <c r="J30" s="1"/>
      <c r="K30" s="1"/>
      <c r="L30" s="1"/>
      <c r="M30" s="1"/>
      <c r="N30" s="1"/>
      <c r="O30" s="1"/>
      <c r="P30" s="1"/>
      <c r="Q30" s="1"/>
    </row>
    <row r="31" spans="1:17" ht="12.75">
      <c r="A31" s="58"/>
      <c r="B31" s="1"/>
      <c r="C31" s="54" t="s">
        <v>70</v>
      </c>
      <c r="D31" s="1"/>
      <c r="E31" s="1"/>
      <c r="F31" s="1"/>
      <c r="G31" s="54" t="s">
        <v>71</v>
      </c>
      <c r="H31" s="1"/>
      <c r="I31" s="1"/>
      <c r="J31" s="1"/>
      <c r="K31" s="54" t="s">
        <v>72</v>
      </c>
      <c r="L31" s="54"/>
      <c r="M31" s="1"/>
      <c r="N31" s="1"/>
      <c r="O31" s="1"/>
      <c r="P31" s="1"/>
      <c r="Q31" s="1"/>
    </row>
    <row r="32" spans="1:17" ht="12.75">
      <c r="A32" s="58"/>
      <c r="B32" s="1"/>
      <c r="C32" s="54" t="s">
        <v>73</v>
      </c>
      <c r="D32" s="1"/>
      <c r="E32" s="1"/>
      <c r="F32" s="1"/>
      <c r="G32" s="57" t="s">
        <v>74</v>
      </c>
      <c r="H32" s="58"/>
      <c r="I32" s="58"/>
      <c r="J32" s="1"/>
      <c r="K32" s="57" t="s">
        <v>75</v>
      </c>
      <c r="L32" s="1"/>
      <c r="M32" s="1"/>
      <c r="N32" s="1"/>
      <c r="O32" s="1"/>
      <c r="P32" s="1"/>
      <c r="Q32" s="1"/>
    </row>
    <row r="33" spans="1:17" ht="12.75">
      <c r="A33" s="58"/>
      <c r="B33" s="1"/>
      <c r="C33" s="1"/>
      <c r="D33" s="1"/>
      <c r="E33" s="1"/>
      <c r="F33" s="1"/>
      <c r="G33" s="1"/>
      <c r="H33" s="1"/>
      <c r="I33" s="1"/>
      <c r="J33" s="1"/>
      <c r="K33" s="1"/>
      <c r="L33" s="1"/>
      <c r="M33" s="1"/>
      <c r="N33" s="1"/>
      <c r="O33" s="1"/>
      <c r="P33" s="1"/>
      <c r="Q33" s="1"/>
    </row>
    <row r="34" spans="1:17" ht="12.75">
      <c r="A34" s="58"/>
      <c r="B34" s="54" t="s">
        <v>76</v>
      </c>
      <c r="C34" s="1"/>
      <c r="D34" s="1"/>
      <c r="E34" s="1"/>
      <c r="F34" s="1"/>
      <c r="G34" s="1"/>
      <c r="H34" s="1"/>
      <c r="I34" s="1"/>
      <c r="J34" s="1"/>
      <c r="K34" s="1"/>
      <c r="L34" s="1"/>
      <c r="M34" s="1"/>
      <c r="N34" s="1"/>
      <c r="O34" s="1"/>
      <c r="P34" s="1"/>
      <c r="Q34" s="1"/>
    </row>
  </sheetData>
  <sheetProtection selectLockedCells="1" selectUnlockedCells="1"/>
  <mergeCells count="9">
    <mergeCell ref="A1:A2"/>
    <mergeCell ref="B1:C2"/>
    <mergeCell ref="D1:D2"/>
    <mergeCell ref="E1:G1"/>
    <mergeCell ref="H1:H2"/>
    <mergeCell ref="I1:I2"/>
    <mergeCell ref="J1:J2"/>
    <mergeCell ref="K1:K2"/>
    <mergeCell ref="L1:L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Handicapping</dc:title>
  <dc:subject/>
  <dc:creator>Ted</dc:creator>
  <cp:keywords/>
  <dc:description/>
  <cp:lastModifiedBy>Philip Dobson</cp:lastModifiedBy>
  <cp:lastPrinted>2018-12-06T15:57:00Z</cp:lastPrinted>
  <dcterms:created xsi:type="dcterms:W3CDTF">2005-08-15T07:12:49Z</dcterms:created>
  <dcterms:modified xsi:type="dcterms:W3CDTF">2019-11-28T11:14:48Z</dcterms:modified>
  <cp:category/>
  <cp:version/>
  <cp:contentType/>
  <cp:contentStatus/>
</cp:coreProperties>
</file>