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<sst xmlns="http://schemas.openxmlformats.org/spreadsheetml/2006/main" count="126" uniqueCount="48">
  <si>
    <t>BSSRA Autumn League 2023  Section 1 - Division 1</t>
  </si>
  <si>
    <t>GRESHAMS A</t>
  </si>
  <si>
    <t>Mean</t>
  </si>
  <si>
    <t>WEIR J</t>
  </si>
  <si>
    <t>RANKIN O</t>
  </si>
  <si>
    <t>PURSLOW H</t>
  </si>
  <si>
    <t>BOHN G</t>
  </si>
  <si>
    <t>BARTLETTE M</t>
  </si>
  <si>
    <t>Total</t>
  </si>
  <si>
    <t>GRESHAMS B</t>
  </si>
  <si>
    <t xml:space="preserve">                                                  </t>
  </si>
  <si>
    <t>WONG B</t>
  </si>
  <si>
    <t>SHINE A</t>
  </si>
  <si>
    <t>SANDERSON G</t>
  </si>
  <si>
    <t>GRIESMANN M</t>
  </si>
  <si>
    <t>BAKER G</t>
  </si>
  <si>
    <t>CHARTERHOUSE A</t>
  </si>
  <si>
    <t xml:space="preserve"> </t>
  </si>
  <si>
    <t>GRINDON H</t>
  </si>
  <si>
    <t>Steve Bates</t>
  </si>
  <si>
    <t>COWLING F</t>
  </si>
  <si>
    <t>CARDOZO H</t>
  </si>
  <si>
    <t>5th Dec 2023</t>
  </si>
  <si>
    <t>SHERIDAN-OLIVER X</t>
  </si>
  <si>
    <t>HARRISS K</t>
  </si>
  <si>
    <t>WELLINGTON A</t>
  </si>
  <si>
    <t>HOBBS P</t>
  </si>
  <si>
    <t>NOOR I</t>
  </si>
  <si>
    <t>KAHTAVA J</t>
  </si>
  <si>
    <t>STRANGEMANN L</t>
  </si>
  <si>
    <t>SALES-SCOTT N</t>
  </si>
  <si>
    <t>WELLINGTON B</t>
  </si>
  <si>
    <t>REIS F</t>
  </si>
  <si>
    <t>CELESIA R</t>
  </si>
  <si>
    <t>KING G</t>
  </si>
  <si>
    <t>JIANG A</t>
  </si>
  <si>
    <t>FRANCK S</t>
  </si>
  <si>
    <t>Score Table</t>
  </si>
  <si>
    <t>Position</t>
  </si>
  <si>
    <t>UPPER PERSE</t>
  </si>
  <si>
    <t>MILKE A</t>
  </si>
  <si>
    <t>CHUA S</t>
  </si>
  <si>
    <t>ZANOTTI C</t>
  </si>
  <si>
    <t>JI S</t>
  </si>
  <si>
    <t>POLONIUS M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</si>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</sst>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4" fontId="11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right"/>
      <protection locked="0"/>
    </xf>
    <xf numFmtId="164" fontId="1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RowColHeaders="0" showZeros="0" tabSelected="1" zoomScale="85" zoomScaleNormal="85" workbookViewId="0" topLeftCell="A1">
      <selection activeCell="E4" sqref="E4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95</v>
      </c>
      <c r="C4" s="12">
        <v>97</v>
      </c>
      <c r="D4" s="12">
        <v>95</v>
      </c>
      <c r="E4" s="12">
        <v>92</v>
      </c>
      <c r="F4" s="12">
        <v>98</v>
      </c>
      <c r="G4" s="17">
        <f>AVERAGE(B4:F4)</f>
        <v>95.4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98</v>
      </c>
      <c r="C5" s="12">
        <v>96</v>
      </c>
      <c r="D5" s="12">
        <v>98</v>
      </c>
      <c r="E5" s="12">
        <v>96</v>
      </c>
      <c r="F5" s="12">
        <v>94</v>
      </c>
      <c r="G5" s="17">
        <f>AVERAGE(B5:F5)</f>
        <v>96.4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95</v>
      </c>
      <c r="C6" s="12">
        <v>96</v>
      </c>
      <c r="D6" s="12">
        <v>99</v>
      </c>
      <c r="E6" s="12">
        <v>95</v>
      </c>
      <c r="F6" s="12">
        <v>96</v>
      </c>
      <c r="G6" s="17">
        <f>AVERAGE(B6:F6)</f>
        <v>96.2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99</v>
      </c>
      <c r="C7" s="12">
        <v>98</v>
      </c>
      <c r="D7" s="12">
        <v>97</v>
      </c>
      <c r="E7" s="12">
        <v>100</v>
      </c>
      <c r="F7" s="12">
        <v>96</v>
      </c>
      <c r="G7" s="17">
        <f>AVERAGE(B7:F7)</f>
        <v>98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98</v>
      </c>
      <c r="C8" s="12">
        <v>96</v>
      </c>
      <c r="D8" s="12">
        <v>98</v>
      </c>
      <c r="E8" s="12">
        <v>99</v>
      </c>
      <c r="F8" s="12">
        <v>97</v>
      </c>
      <c r="G8" s="17">
        <f>AVERAGE(B8:F8)</f>
        <v>97.6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485</v>
      </c>
      <c r="C9" s="20">
        <f>SUM(C4:C8)</f>
        <v>483</v>
      </c>
      <c r="D9" s="20">
        <f>SUM(D4:D8)</f>
        <v>487</v>
      </c>
      <c r="E9" s="20">
        <f>SUM(E4:E8)</f>
        <v>482</v>
      </c>
      <c r="F9" s="20">
        <f>SUM(F4:F8)</f>
        <v>481</v>
      </c>
      <c r="G9" s="21">
        <f>SUM(B9:F9)</f>
        <v>2418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98</v>
      </c>
      <c r="C13" s="12">
        <v>95</v>
      </c>
      <c r="D13" s="12">
        <v>96</v>
      </c>
      <c r="E13" s="12">
        <v>96</v>
      </c>
      <c r="F13" s="12">
        <v>95</v>
      </c>
      <c r="G13" s="17">
        <f>AVERAGE(B13:F13)</f>
        <v>96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99</v>
      </c>
      <c r="C14" s="12">
        <v>96</v>
      </c>
      <c r="D14" s="12">
        <v>97</v>
      </c>
      <c r="E14" s="12">
        <v>95</v>
      </c>
      <c r="F14" s="12">
        <v>96</v>
      </c>
      <c r="G14" s="17">
        <f>AVERAGE(B14:F14)</f>
        <v>96.6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97</v>
      </c>
      <c r="C15" s="12">
        <v>95</v>
      </c>
      <c r="D15" s="12">
        <v>97</v>
      </c>
      <c r="E15" s="12">
        <v>95</v>
      </c>
      <c r="F15" s="12">
        <v>97</v>
      </c>
      <c r="G15" s="17">
        <f>AVERAGE(B15:F15)</f>
        <v>96.2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96</v>
      </c>
      <c r="C16" s="12">
        <v>97</v>
      </c>
      <c r="D16" s="12">
        <v>95</v>
      </c>
      <c r="E16" s="12">
        <v>96</v>
      </c>
      <c r="F16" s="12">
        <v>98</v>
      </c>
      <c r="G16" s="17">
        <f>AVERAGE(B16:F16)</f>
        <v>96.4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98</v>
      </c>
      <c r="C17" s="12">
        <v>100</v>
      </c>
      <c r="D17" s="12">
        <v>96</v>
      </c>
      <c r="E17" s="12">
        <v>98</v>
      </c>
      <c r="F17" s="12">
        <v>96</v>
      </c>
      <c r="G17" s="17">
        <f>AVERAGE(B17:F17)</f>
        <v>97.6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488</v>
      </c>
      <c r="C18" s="20">
        <f>SUM(C13:C17)</f>
        <v>483</v>
      </c>
      <c r="D18" s="20">
        <f>SUM(D13:D17)</f>
        <v>481</v>
      </c>
      <c r="E18" s="20">
        <f>SUM(E13:E17)</f>
        <v>480</v>
      </c>
      <c r="F18" s="20">
        <f>SUM(F13:F17)</f>
        <v>482</v>
      </c>
      <c r="G18" s="21">
        <f>SUM(B18:F18)</f>
        <v>2414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29"/>
      <c r="C21" s="29"/>
      <c r="D21" s="29" t="s">
        <v>17</v>
      </c>
      <c r="E21" s="29" t="s">
        <v>17</v>
      </c>
      <c r="F21" s="29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98</v>
      </c>
      <c r="C22" s="12">
        <v>95</v>
      </c>
      <c r="D22" s="12">
        <v>98</v>
      </c>
      <c r="E22" s="12">
        <v>100</v>
      </c>
      <c r="F22" s="12">
        <v>98</v>
      </c>
      <c r="G22" s="17">
        <f>AVERAGE(B22:F22)</f>
        <v>97.8</v>
      </c>
      <c r="H22" s="5"/>
      <c r="I22" s="5"/>
      <c r="J22" s="9"/>
      <c r="K22" s="9"/>
      <c r="L22" s="9"/>
      <c r="M22" s="9"/>
      <c r="N22" s="9"/>
      <c r="O22" s="30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96</v>
      </c>
      <c r="C23" s="12">
        <v>96</v>
      </c>
      <c r="D23" s="12">
        <v>95</v>
      </c>
      <c r="E23" s="12">
        <v>98</v>
      </c>
      <c r="F23" s="12">
        <v>97</v>
      </c>
      <c r="G23" s="17">
        <f>AVERAGE(B23:F23)</f>
        <v>96.4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96</v>
      </c>
      <c r="C24" s="12">
        <v>96</v>
      </c>
      <c r="D24" s="12">
        <v>91</v>
      </c>
      <c r="E24" s="12">
        <v>94</v>
      </c>
      <c r="F24" s="12">
        <v>98</v>
      </c>
      <c r="G24" s="17">
        <f>AVERAGE(B24:F24)</f>
        <v>95</v>
      </c>
      <c r="H24" s="5"/>
      <c r="I24" s="5"/>
      <c r="J24" s="9"/>
      <c r="K24" s="9"/>
      <c r="L24" s="9"/>
      <c r="M24" s="9"/>
      <c r="N24" s="9"/>
      <c r="O24" s="30"/>
      <c r="P24" s="31" t="s">
        <v>22</v>
      </c>
      <c r="Q24" s="31"/>
      <c r="R24" s="31"/>
      <c r="S24" s="31"/>
      <c r="T24" s="5"/>
      <c r="U24" s="5"/>
      <c r="V24" s="5"/>
    </row>
    <row r="25" spans="1:22" ht="12.75">
      <c r="A25" s="16" t="s">
        <v>23</v>
      </c>
      <c r="B25" s="12">
        <v>95</v>
      </c>
      <c r="C25" s="12">
        <v>93</v>
      </c>
      <c r="D25" s="12">
        <v>98</v>
      </c>
      <c r="E25" s="12">
        <v>90</v>
      </c>
      <c r="F25" s="12">
        <v>94</v>
      </c>
      <c r="G25" s="17">
        <f>AVERAGE(B25:F25)</f>
        <v>94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24</v>
      </c>
      <c r="B26" s="12">
        <v>95</v>
      </c>
      <c r="C26" s="12">
        <v>98</v>
      </c>
      <c r="D26" s="12">
        <v>97</v>
      </c>
      <c r="E26" s="12">
        <v>97</v>
      </c>
      <c r="F26" s="12">
        <v>96</v>
      </c>
      <c r="G26" s="17">
        <f>AVERAGE(B26:F26)</f>
        <v>96.6</v>
      </c>
      <c r="H26" s="5"/>
      <c r="I26" s="5"/>
      <c r="J26" s="9"/>
      <c r="K26" s="9"/>
      <c r="L26" s="9"/>
      <c r="M26" s="9"/>
      <c r="N26" s="9"/>
      <c r="O26" s="32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480</v>
      </c>
      <c r="C27" s="20">
        <f>SUM(C22:C26)</f>
        <v>478</v>
      </c>
      <c r="D27" s="20">
        <f>SUM(D22:D26)</f>
        <v>479</v>
      </c>
      <c r="E27" s="20">
        <f>SUM(E22:E26)</f>
        <v>479</v>
      </c>
      <c r="F27" s="20">
        <f>SUM(F22:F26)</f>
        <v>483</v>
      </c>
      <c r="G27" s="21">
        <f>SUM(B27:F27)</f>
        <v>2399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25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26</v>
      </c>
      <c r="B31" s="12">
        <v>100</v>
      </c>
      <c r="C31" s="12">
        <v>97</v>
      </c>
      <c r="D31" s="12">
        <v>97</v>
      </c>
      <c r="E31" s="12">
        <v>97</v>
      </c>
      <c r="F31" s="12">
        <v>100</v>
      </c>
      <c r="G31" s="17">
        <f>AVERAGE(B31:F31)</f>
        <v>98.2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27</v>
      </c>
      <c r="B32" s="12">
        <v>93</v>
      </c>
      <c r="C32" s="12">
        <v>95</v>
      </c>
      <c r="D32" s="12">
        <v>95</v>
      </c>
      <c r="E32" s="12">
        <v>95</v>
      </c>
      <c r="F32" s="12">
        <v>93</v>
      </c>
      <c r="G32" s="17">
        <f>AVERAGE(B32:F32)</f>
        <v>94.2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28</v>
      </c>
      <c r="B33" s="12">
        <v>91</v>
      </c>
      <c r="C33" s="12">
        <v>93</v>
      </c>
      <c r="D33" s="12">
        <v>92</v>
      </c>
      <c r="E33" s="12">
        <v>96</v>
      </c>
      <c r="F33" s="12">
        <v>98</v>
      </c>
      <c r="G33" s="17">
        <f>AVERAGE(B33:F33)</f>
        <v>94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29</v>
      </c>
      <c r="B34" s="12">
        <v>98</v>
      </c>
      <c r="C34" s="12">
        <v>98</v>
      </c>
      <c r="D34" s="12">
        <v>97</v>
      </c>
      <c r="E34" s="12">
        <v>95</v>
      </c>
      <c r="F34" s="12">
        <v>99</v>
      </c>
      <c r="G34" s="17">
        <f>AVERAGE(B34:F34)</f>
        <v>97.4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30</v>
      </c>
      <c r="B35" s="12">
        <v>99</v>
      </c>
      <c r="C35" s="12">
        <v>95</v>
      </c>
      <c r="D35" s="12">
        <v>95</v>
      </c>
      <c r="E35" s="12">
        <v>99</v>
      </c>
      <c r="F35" s="12">
        <v>97</v>
      </c>
      <c r="G35" s="17">
        <f>AVERAGE(B35:F35)</f>
        <v>97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481</v>
      </c>
      <c r="C36" s="20">
        <f>SUM(C31:C35)</f>
        <v>478</v>
      </c>
      <c r="D36" s="20">
        <f>SUM(D31:D35)</f>
        <v>476</v>
      </c>
      <c r="E36" s="20">
        <f>SUM(E31:E35)</f>
        <v>482</v>
      </c>
      <c r="F36" s="20">
        <f>SUM(F31:F35)</f>
        <v>487</v>
      </c>
      <c r="G36" s="21">
        <f>SUM(B36:F36)</f>
        <v>2404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31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3"/>
      <c r="Q39" s="5"/>
      <c r="R39" s="5"/>
      <c r="S39" s="5"/>
      <c r="T39" s="5"/>
      <c r="U39" s="5"/>
      <c r="V39" s="5"/>
    </row>
    <row r="40" spans="1:22" ht="12.75">
      <c r="A40" s="16" t="s">
        <v>32</v>
      </c>
      <c r="B40" s="12">
        <v>95</v>
      </c>
      <c r="C40" s="12">
        <v>99</v>
      </c>
      <c r="D40" s="12">
        <v>97</v>
      </c>
      <c r="E40" s="12">
        <v>97</v>
      </c>
      <c r="F40" s="12">
        <v>96</v>
      </c>
      <c r="G40" s="17">
        <f>AVERAGE(B40:F40)</f>
        <v>96.8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33</v>
      </c>
      <c r="B41" s="12">
        <v>99</v>
      </c>
      <c r="C41" s="12">
        <v>95</v>
      </c>
      <c r="D41" s="12">
        <v>96</v>
      </c>
      <c r="E41" s="12">
        <v>97</v>
      </c>
      <c r="F41" s="12">
        <v>95</v>
      </c>
      <c r="G41" s="17">
        <f>AVERAGE(B41:F41)</f>
        <v>96.4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34</v>
      </c>
      <c r="B42" s="12">
        <v>99</v>
      </c>
      <c r="C42" s="12">
        <v>98</v>
      </c>
      <c r="D42" s="12">
        <v>98</v>
      </c>
      <c r="E42" s="12">
        <v>97</v>
      </c>
      <c r="F42" s="12">
        <v>98</v>
      </c>
      <c r="G42" s="17">
        <f>AVERAGE(B42:F42)</f>
        <v>98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35</v>
      </c>
      <c r="B43" s="12">
        <v>96</v>
      </c>
      <c r="C43" s="12">
        <v>92</v>
      </c>
      <c r="D43" s="12">
        <v>94</v>
      </c>
      <c r="E43" s="12">
        <v>94</v>
      </c>
      <c r="F43" s="12">
        <v>95</v>
      </c>
      <c r="G43" s="17">
        <f>AVERAGE(B43:F43)</f>
        <v>94.2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36</v>
      </c>
      <c r="B44" s="12">
        <v>95</v>
      </c>
      <c r="C44" s="12">
        <v>95</v>
      </c>
      <c r="D44" s="12">
        <v>96</v>
      </c>
      <c r="E44" s="12">
        <v>95</v>
      </c>
      <c r="F44" s="12">
        <v>96</v>
      </c>
      <c r="G44" s="17">
        <f>AVERAGE(B44:F44)</f>
        <v>95.4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484</v>
      </c>
      <c r="C45" s="20">
        <f>SUM(C40:C44)</f>
        <v>479</v>
      </c>
      <c r="D45" s="20">
        <f>SUM(D40:D44)</f>
        <v>481</v>
      </c>
      <c r="E45" s="20">
        <f>SUM(E40:E44)</f>
        <v>480</v>
      </c>
      <c r="F45" s="20">
        <f>SUM(F40:F44)</f>
        <v>480</v>
      </c>
      <c r="G45" s="21">
        <f>SUM(B45:F45)</f>
        <v>2404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5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4" t="s">
        <v>37</v>
      </c>
      <c r="P46" s="34"/>
      <c r="Q46" s="34"/>
      <c r="R46" s="34"/>
      <c r="S46" s="34"/>
      <c r="T46" s="34"/>
      <c r="U46" s="7" t="s">
        <v>8</v>
      </c>
      <c r="V46" s="7" t="s">
        <v>38</v>
      </c>
    </row>
    <row r="47" spans="1:22" s="35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GRESHAMS A</v>
      </c>
      <c r="J47" s="36">
        <f>B9</f>
        <v>485</v>
      </c>
      <c r="K47" s="36">
        <f>C9</f>
        <v>483</v>
      </c>
      <c r="L47" s="36">
        <f>D9</f>
        <v>487</v>
      </c>
      <c r="M47" s="36">
        <f>E9</f>
        <v>482</v>
      </c>
      <c r="N47" s="36">
        <f>F9</f>
        <v>481</v>
      </c>
      <c r="O47" s="37" t="str">
        <f>$A3</f>
        <v>GRESHAMS A</v>
      </c>
      <c r="P47" s="7">
        <f>IF(B9=0,0,RANK(J47,J47:J52,1))</f>
        <v>5</v>
      </c>
      <c r="Q47" s="7">
        <f>IF(C9=0,0,RANK(K47,K47:K52,1))</f>
        <v>5</v>
      </c>
      <c r="R47" s="7">
        <f>IF(D9=0,0,RANK(L47,L47:L52,1))</f>
        <v>6</v>
      </c>
      <c r="S47" s="7">
        <f>IF(E9=0,0,RANK(M47,M47:M52,1))</f>
        <v>4</v>
      </c>
      <c r="T47" s="7">
        <f>IF(F9=0,0,RANK(N47,N47:N52,1))</f>
        <v>3</v>
      </c>
      <c r="U47" s="38">
        <f>SUM(P47:T47)</f>
        <v>23</v>
      </c>
      <c r="V47" s="7">
        <f>RANK(U47,U$47:U$52)</f>
        <v>1</v>
      </c>
    </row>
    <row r="48" spans="1:22" s="35" customFormat="1" ht="15.75" customHeight="1">
      <c r="A48" s="11" t="s">
        <v>39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GRESHAMS B</v>
      </c>
      <c r="J48" s="36">
        <f>B18</f>
        <v>488</v>
      </c>
      <c r="K48" s="36">
        <f>C18</f>
        <v>483</v>
      </c>
      <c r="L48" s="36">
        <f>D18</f>
        <v>481</v>
      </c>
      <c r="M48" s="36">
        <f>E18</f>
        <v>480</v>
      </c>
      <c r="N48" s="36">
        <f>F18</f>
        <v>482</v>
      </c>
      <c r="O48" s="37" t="str">
        <f>$A12</f>
        <v>GRESHAMS B</v>
      </c>
      <c r="P48" s="7">
        <f>IF(B18=0,0,RANK(J48,J47:J52,1))</f>
        <v>6</v>
      </c>
      <c r="Q48" s="7">
        <f>IF(C18=0,0,RANK(K48,K47:K52,1))</f>
        <v>5</v>
      </c>
      <c r="R48" s="7">
        <f>IF(D18=0,0,RANK(L48,L47:L52,1))</f>
        <v>4</v>
      </c>
      <c r="S48" s="7">
        <f>IF(E18=0,0,RANK(M48,M47:M52,1))</f>
        <v>2</v>
      </c>
      <c r="T48" s="7">
        <f>IF(F18=0,0,RANK(N48,N47:N52,1))</f>
        <v>4</v>
      </c>
      <c r="U48" s="38">
        <f>SUM(P48:T48)</f>
        <v>21</v>
      </c>
      <c r="V48" s="7">
        <f>RANK(U48,U$47:U$52)</f>
        <v>2</v>
      </c>
    </row>
    <row r="49" spans="1:22" s="35" customFormat="1" ht="12.75">
      <c r="A49" s="16" t="s">
        <v>40</v>
      </c>
      <c r="B49" s="12">
        <v>95</v>
      </c>
      <c r="C49" s="12">
        <v>94</v>
      </c>
      <c r="D49" s="12">
        <v>95</v>
      </c>
      <c r="E49" s="12">
        <v>99</v>
      </c>
      <c r="F49" s="12">
        <v>100</v>
      </c>
      <c r="G49" s="17">
        <f>AVERAGE(B49:F49)</f>
        <v>96.6</v>
      </c>
      <c r="H49" s="5"/>
      <c r="I49" s="5" t="str">
        <f>$A21</f>
        <v>CHARTERHOUSE A</v>
      </c>
      <c r="J49" s="36">
        <f>B27</f>
        <v>480</v>
      </c>
      <c r="K49" s="36">
        <f>C27</f>
        <v>478</v>
      </c>
      <c r="L49" s="36">
        <f>D27</f>
        <v>479</v>
      </c>
      <c r="M49" s="36">
        <f>E27</f>
        <v>479</v>
      </c>
      <c r="N49" s="36">
        <f>F27</f>
        <v>483</v>
      </c>
      <c r="O49" s="37" t="str">
        <f>$A21</f>
        <v>CHARTERHOUSE A</v>
      </c>
      <c r="P49" s="7">
        <f>IF(B27=0,0,RANK(J49,J47:J52,1))</f>
        <v>2</v>
      </c>
      <c r="Q49" s="7">
        <f>IF(C27=0,0,RANK(K49,K47:K52,1))</f>
        <v>2</v>
      </c>
      <c r="R49" s="7">
        <f>IF(D27=0,0,RANK(L49,L47:L52,1))</f>
        <v>3</v>
      </c>
      <c r="S49" s="7">
        <f>IF(E27=0,0,RANK(M49,M47:M52,1))</f>
        <v>1</v>
      </c>
      <c r="T49" s="7">
        <f>IF(F27=0,0,RANK(N49,N47:N52,1))</f>
        <v>5</v>
      </c>
      <c r="U49" s="38">
        <f>SUM(P49:T49)</f>
        <v>13</v>
      </c>
      <c r="V49" s="7">
        <f>RANK(U49,U$47:U$52)</f>
        <v>5</v>
      </c>
    </row>
    <row r="50" spans="1:22" s="35" customFormat="1" ht="12.75">
      <c r="A50" s="16" t="s">
        <v>41</v>
      </c>
      <c r="B50" s="12">
        <v>97</v>
      </c>
      <c r="C50" s="12">
        <v>90</v>
      </c>
      <c r="D50" s="12">
        <v>94</v>
      </c>
      <c r="E50" s="12">
        <v>92</v>
      </c>
      <c r="F50" s="12">
        <v>95</v>
      </c>
      <c r="G50" s="17">
        <f>AVERAGE(B50:F50)</f>
        <v>93.6</v>
      </c>
      <c r="H50" s="5"/>
      <c r="I50" s="5" t="str">
        <f>$A30</f>
        <v>WELLINGTON A</v>
      </c>
      <c r="J50" s="36">
        <f>B36</f>
        <v>481</v>
      </c>
      <c r="K50" s="36">
        <f>C36</f>
        <v>478</v>
      </c>
      <c r="L50" s="36">
        <f>D36</f>
        <v>476</v>
      </c>
      <c r="M50" s="36">
        <f>E36</f>
        <v>482</v>
      </c>
      <c r="N50" s="36">
        <f>F36</f>
        <v>487</v>
      </c>
      <c r="O50" s="37" t="str">
        <f>$A30</f>
        <v>WELLINGTON A</v>
      </c>
      <c r="P50" s="7">
        <f>IF(B36=0,0,RANK(J50,J47:J52,1))</f>
        <v>3</v>
      </c>
      <c r="Q50" s="7">
        <f>IF(C36=0,0,RANK(K50,K47:K52,1))</f>
        <v>2</v>
      </c>
      <c r="R50" s="7">
        <f>IF(D36=0,0,RANK(L50,L47:L52,1))</f>
        <v>2</v>
      </c>
      <c r="S50" s="7">
        <f>IF(E36=0,0,RANK(M50,M47:M52,1))</f>
        <v>4</v>
      </c>
      <c r="T50" s="7">
        <f>IF(F36=0,0,RANK(N50,N47:N52,1))</f>
        <v>6</v>
      </c>
      <c r="U50" s="38">
        <f>SUM(P50:T50)</f>
        <v>17</v>
      </c>
      <c r="V50" s="7">
        <f>RANK(U50,U$47:U$52)</f>
        <v>3</v>
      </c>
    </row>
    <row r="51" spans="1:22" s="35" customFormat="1" ht="12.75">
      <c r="A51" s="16" t="s">
        <v>42</v>
      </c>
      <c r="B51" s="12">
        <v>92</v>
      </c>
      <c r="C51" s="12">
        <v>98</v>
      </c>
      <c r="D51" s="12">
        <v>100</v>
      </c>
      <c r="E51" s="12">
        <v>99</v>
      </c>
      <c r="F51" s="12">
        <v>99</v>
      </c>
      <c r="G51" s="17">
        <f>AVERAGE(B51:F51)</f>
        <v>97.6</v>
      </c>
      <c r="H51" s="39"/>
      <c r="I51" s="39" t="str">
        <f>$A39</f>
        <v>WELLINGTON B</v>
      </c>
      <c r="J51" s="36">
        <f>B45</f>
        <v>484</v>
      </c>
      <c r="K51" s="36">
        <f>C45</f>
        <v>479</v>
      </c>
      <c r="L51" s="36">
        <f>D45</f>
        <v>481</v>
      </c>
      <c r="M51" s="36">
        <f>E45</f>
        <v>480</v>
      </c>
      <c r="N51" s="36">
        <f>F45</f>
        <v>480</v>
      </c>
      <c r="O51" s="40" t="str">
        <f>$A39</f>
        <v>WELLINGTON B</v>
      </c>
      <c r="P51" s="7">
        <f>IF(B45=0,0,RANK(J51,J47:J52,1))</f>
        <v>4</v>
      </c>
      <c r="Q51" s="7">
        <f>IF(C45=0,0,RANK(K51,K47:K52,1))</f>
        <v>4</v>
      </c>
      <c r="R51" s="7">
        <f>IF(D45=0,0,RANK(L51,L47:L52,1))</f>
        <v>4</v>
      </c>
      <c r="S51" s="7">
        <f>IF(E45=0,0,RANK(M51,M47:M52,1))</f>
        <v>2</v>
      </c>
      <c r="T51" s="7">
        <f>IF(F45=0,0,RANK(N51,N47:N52,1))</f>
        <v>1</v>
      </c>
      <c r="U51" s="38">
        <f>SUM(P51:T51)</f>
        <v>15</v>
      </c>
      <c r="V51" s="7">
        <f>RANK(U51,U$47:U$52)</f>
        <v>4</v>
      </c>
    </row>
    <row r="52" spans="1:22" s="35" customFormat="1" ht="12.75">
      <c r="A52" s="16" t="s">
        <v>43</v>
      </c>
      <c r="B52" s="12">
        <v>93</v>
      </c>
      <c r="C52" s="12">
        <v>99</v>
      </c>
      <c r="D52" s="12">
        <v>92</v>
      </c>
      <c r="E52" s="12">
        <v>97</v>
      </c>
      <c r="F52" s="12">
        <v>96</v>
      </c>
      <c r="G52" s="17">
        <f>AVERAGE(B52:F52)</f>
        <v>95.4</v>
      </c>
      <c r="H52" s="39"/>
      <c r="I52" s="39" t="str">
        <f>$A48</f>
        <v>UPPER PERSE</v>
      </c>
      <c r="J52" s="36">
        <f>B54</f>
        <v>470</v>
      </c>
      <c r="K52" s="36">
        <f>C54</f>
        <v>473</v>
      </c>
      <c r="L52" s="36">
        <f>D54</f>
        <v>475</v>
      </c>
      <c r="M52" s="36">
        <f>E54</f>
        <v>484</v>
      </c>
      <c r="N52" s="36">
        <f>F54</f>
        <v>480</v>
      </c>
      <c r="O52" s="40" t="str">
        <f>$A48</f>
        <v>UPPER PERSE</v>
      </c>
      <c r="P52" s="7">
        <f>IF(B54=0,0,RANK(J52,J47:J52,1))</f>
        <v>1</v>
      </c>
      <c r="Q52" s="7">
        <f>IF(C54=0,0,RANK(K52,K47:K52,1))</f>
        <v>1</v>
      </c>
      <c r="R52" s="7">
        <f>IF(D54=0,0,RANK(L52,L47:L52,1))</f>
        <v>1</v>
      </c>
      <c r="S52" s="7">
        <f>IF(E54=0,0,RANK(M52,M47:M52,1))</f>
        <v>6</v>
      </c>
      <c r="T52" s="7">
        <f>IF(F54=0,0,RANK(N52,N47:N52,1))</f>
        <v>1</v>
      </c>
      <c r="U52" s="38">
        <f>SUM(P52:T52)</f>
        <v>10</v>
      </c>
      <c r="V52" s="7">
        <f>RANK(U52,U$47:U$52)</f>
        <v>6</v>
      </c>
    </row>
    <row r="53" spans="1:22" s="35" customFormat="1" ht="12.75">
      <c r="A53" s="16" t="s">
        <v>44</v>
      </c>
      <c r="B53" s="12">
        <v>93</v>
      </c>
      <c r="C53" s="12">
        <v>92</v>
      </c>
      <c r="D53" s="12">
        <v>94</v>
      </c>
      <c r="E53" s="12">
        <v>97</v>
      </c>
      <c r="F53" s="12">
        <v>90</v>
      </c>
      <c r="G53" s="17">
        <f>AVERAGE(B53:F53)</f>
        <v>93.2</v>
      </c>
      <c r="H53" s="39"/>
      <c r="I53" s="39"/>
      <c r="J53" s="41"/>
      <c r="K53" s="41"/>
      <c r="L53" s="41"/>
      <c r="M53" s="41"/>
      <c r="N53" s="41"/>
      <c r="O53" s="32"/>
      <c r="P53" s="9"/>
      <c r="Q53" s="9"/>
      <c r="R53" s="9"/>
      <c r="S53" s="9"/>
      <c r="T53" s="9"/>
      <c r="U53" s="42"/>
      <c r="V53" s="9"/>
    </row>
    <row r="54" spans="1:22" s="35" customFormat="1" ht="12.75">
      <c r="A54" s="19" t="s">
        <v>8</v>
      </c>
      <c r="B54" s="20">
        <f>SUM(B49:B53)</f>
        <v>470</v>
      </c>
      <c r="C54" s="20">
        <f>SUM(C49:C53)</f>
        <v>473</v>
      </c>
      <c r="D54" s="20">
        <f>SUM(D49:D53)</f>
        <v>475</v>
      </c>
      <c r="E54" s="20">
        <f>SUM(E49:E53)</f>
        <v>484</v>
      </c>
      <c r="F54" s="20">
        <f>SUM(F49:F53)</f>
        <v>480</v>
      </c>
      <c r="G54" s="21">
        <f>SUM(B54:F54)</f>
        <v>2382</v>
      </c>
      <c r="H54" s="39"/>
      <c r="I54" s="39"/>
      <c r="J54" s="41"/>
      <c r="K54" s="41"/>
      <c r="L54" s="41"/>
      <c r="M54" s="41"/>
      <c r="N54" s="41"/>
      <c r="O54" s="32"/>
      <c r="P54" s="9"/>
      <c r="Q54" s="9"/>
      <c r="R54" s="9"/>
      <c r="S54" s="9"/>
      <c r="T54" s="9"/>
      <c r="U54" s="42"/>
      <c r="V54" s="9"/>
    </row>
    <row r="55" spans="1:22" s="35" customFormat="1" ht="12.75">
      <c r="A55" s="22"/>
      <c r="B55" s="12"/>
      <c r="C55" s="12"/>
      <c r="D55" s="12"/>
      <c r="E55" s="12"/>
      <c r="F55" s="12"/>
      <c r="G55" s="25"/>
      <c r="H55" s="39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5" customFormat="1" ht="12.75">
      <c r="A56" s="24"/>
      <c r="B56" s="9"/>
      <c r="C56" s="12"/>
      <c r="D56" s="12"/>
      <c r="E56" s="22"/>
      <c r="F56" s="23"/>
      <c r="G56" s="43"/>
      <c r="H56" s="39"/>
      <c r="I56" s="39"/>
      <c r="J56" s="9"/>
      <c r="K56" s="9"/>
      <c r="L56" s="9"/>
      <c r="M56" s="9"/>
      <c r="N56" s="9"/>
      <c r="O56" s="39"/>
      <c r="P56" s="39"/>
      <c r="Q56" s="39"/>
      <c r="R56" s="39"/>
      <c r="S56" s="39"/>
      <c r="T56" s="39"/>
      <c r="U56" s="39"/>
      <c r="V56" s="39"/>
    </row>
    <row r="57" spans="1:22" s="35" customFormat="1" ht="12.75">
      <c r="A57" s="24"/>
      <c r="B57" s="9"/>
      <c r="C57" s="12"/>
      <c r="D57" s="12"/>
      <c r="E57" s="22"/>
      <c r="F57" s="23"/>
      <c r="G57" s="43"/>
      <c r="H57" s="39"/>
      <c r="I57" s="39"/>
      <c r="J57" s="9"/>
      <c r="K57" s="9"/>
      <c r="L57" s="9"/>
      <c r="M57" s="9"/>
      <c r="N57" s="9"/>
      <c r="O57" s="39"/>
      <c r="P57" s="39"/>
      <c r="Q57" s="39"/>
      <c r="R57" s="39"/>
      <c r="S57" s="39"/>
      <c r="T57" s="39"/>
      <c r="U57" s="39"/>
      <c r="V57" s="39"/>
    </row>
    <row r="58" spans="1:22" s="35" customFormat="1" ht="12.75">
      <c r="A58" s="24"/>
      <c r="B58" s="9"/>
      <c r="C58" s="12"/>
      <c r="D58" s="12"/>
      <c r="E58" s="22"/>
      <c r="F58" s="23"/>
      <c r="G58" s="43"/>
      <c r="H58" s="39"/>
      <c r="I58" s="39"/>
      <c r="J58" s="9"/>
      <c r="K58" s="9"/>
      <c r="L58" s="9"/>
      <c r="M58" s="9"/>
      <c r="N58" s="9"/>
      <c r="O58" s="39"/>
      <c r="P58" s="39"/>
      <c r="Q58" s="39"/>
      <c r="R58" s="39"/>
      <c r="S58" s="39"/>
      <c r="T58" s="39"/>
      <c r="U58" s="39"/>
      <c r="V58" s="39"/>
    </row>
    <row r="59" spans="1:22" s="35" customFormat="1" ht="12.75">
      <c r="A59" s="4" t="str">
        <f>A1</f>
        <v>BSSRA Autumn League 2023  Section 1 - Division 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5" customFormat="1" ht="12.75">
      <c r="J60" s="44"/>
      <c r="K60" s="44"/>
      <c r="L60" s="44"/>
      <c r="M60" s="44"/>
      <c r="N60" s="44"/>
    </row>
    <row r="61" spans="1:15" s="35" customFormat="1" ht="12.75">
      <c r="A61" s="45"/>
      <c r="J61" s="44"/>
      <c r="K61" s="44"/>
      <c r="L61" s="44"/>
      <c r="M61" s="44"/>
      <c r="N61" s="44"/>
      <c r="O61" s="1"/>
    </row>
    <row r="62" spans="1:21" s="35" customFormat="1" ht="12.75">
      <c r="A62" s="46" t="s">
        <v>45</v>
      </c>
      <c r="B62" s="47" t="s">
        <v>46</v>
      </c>
      <c r="C62" s="47"/>
      <c r="D62" s="47"/>
      <c r="E62" s="47"/>
      <c r="F62" s="48"/>
      <c r="G62" s="49" t="s">
        <v>2</v>
      </c>
      <c r="H62" s="29"/>
      <c r="I62" s="29"/>
      <c r="J62" s="50"/>
      <c r="K62" s="50"/>
      <c r="L62" s="50"/>
      <c r="M62" s="50"/>
      <c r="N62" s="50"/>
      <c r="O62" s="46" t="s">
        <v>47</v>
      </c>
      <c r="P62" s="47" t="s">
        <v>46</v>
      </c>
      <c r="Q62" s="47"/>
      <c r="R62" s="47"/>
      <c r="S62" s="47"/>
      <c r="T62" s="48"/>
      <c r="U62" s="49" t="s">
        <v>2</v>
      </c>
    </row>
    <row r="63" spans="1:21" s="35" customFormat="1" ht="12.75">
      <c r="A63" s="51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2"/>
      <c r="H63" s="29"/>
      <c r="I63" s="29"/>
      <c r="J63" s="50"/>
      <c r="K63" s="50"/>
      <c r="L63" s="50"/>
      <c r="M63" s="50"/>
      <c r="N63" s="50"/>
      <c r="O63" s="51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2"/>
    </row>
    <row r="64" spans="1:21" s="35" customFormat="1" ht="12.75">
      <c r="A64" s="53" t="s">
        <v>15</v>
      </c>
      <c r="B64" s="12">
        <v>98</v>
      </c>
      <c r="C64" s="12">
        <v>100</v>
      </c>
      <c r="D64" s="12">
        <v>96</v>
      </c>
      <c r="E64" s="12">
        <v>98</v>
      </c>
      <c r="F64" s="12">
        <v>96</v>
      </c>
      <c r="G64" s="54">
        <f>AVERAGE(B64:F64)</f>
        <v>97.6</v>
      </c>
      <c r="H64" s="29"/>
      <c r="I64" s="29"/>
      <c r="J64" s="50"/>
      <c r="K64" s="50"/>
      <c r="L64" s="50"/>
      <c r="M64" s="50"/>
      <c r="N64" s="50"/>
      <c r="O64" s="53" t="s">
        <v>26</v>
      </c>
      <c r="P64" s="12">
        <v>100</v>
      </c>
      <c r="Q64" s="12">
        <v>97</v>
      </c>
      <c r="R64" s="12">
        <v>97</v>
      </c>
      <c r="S64" s="12">
        <v>97</v>
      </c>
      <c r="T64" s="12">
        <v>100</v>
      </c>
      <c r="U64" s="54">
        <f>AVERAGE(P64:T64)</f>
        <v>98.2</v>
      </c>
    </row>
    <row r="65" spans="1:21" s="35" customFormat="1" ht="12.75">
      <c r="A65" s="53" t="s">
        <v>7</v>
      </c>
      <c r="B65" s="12">
        <v>98</v>
      </c>
      <c r="C65" s="12">
        <v>96</v>
      </c>
      <c r="D65" s="12">
        <v>98</v>
      </c>
      <c r="E65" s="12">
        <v>99</v>
      </c>
      <c r="F65" s="12">
        <v>97</v>
      </c>
      <c r="G65" s="54">
        <f>AVERAGE(B65:F65)</f>
        <v>97.6</v>
      </c>
      <c r="H65" s="29"/>
      <c r="I65" s="29"/>
      <c r="J65" s="50"/>
      <c r="K65" s="50"/>
      <c r="L65" s="50"/>
      <c r="M65" s="50"/>
      <c r="N65" s="50"/>
      <c r="O65" s="53" t="s">
        <v>6</v>
      </c>
      <c r="P65" s="12">
        <v>99</v>
      </c>
      <c r="Q65" s="12">
        <v>98</v>
      </c>
      <c r="R65" s="12">
        <v>97</v>
      </c>
      <c r="S65" s="12">
        <v>100</v>
      </c>
      <c r="T65" s="12">
        <v>96</v>
      </c>
      <c r="U65" s="54">
        <f>AVERAGE(P65:T65)</f>
        <v>98</v>
      </c>
    </row>
    <row r="66" spans="1:21" s="35" customFormat="1" ht="12.75">
      <c r="A66" s="53" t="s">
        <v>6</v>
      </c>
      <c r="B66" s="12">
        <v>99</v>
      </c>
      <c r="C66" s="12">
        <v>98</v>
      </c>
      <c r="D66" s="12">
        <v>97</v>
      </c>
      <c r="E66" s="12">
        <v>100</v>
      </c>
      <c r="F66" s="12">
        <v>96</v>
      </c>
      <c r="G66" s="54">
        <f>AVERAGE(B66:F66)</f>
        <v>98</v>
      </c>
      <c r="H66" s="29"/>
      <c r="I66" s="29"/>
      <c r="J66" s="50"/>
      <c r="K66" s="50"/>
      <c r="L66" s="50"/>
      <c r="M66" s="50"/>
      <c r="N66" s="50"/>
      <c r="O66" s="53" t="s">
        <v>34</v>
      </c>
      <c r="P66" s="12">
        <v>99</v>
      </c>
      <c r="Q66" s="12">
        <v>98</v>
      </c>
      <c r="R66" s="12">
        <v>98</v>
      </c>
      <c r="S66" s="12">
        <v>97</v>
      </c>
      <c r="T66" s="12">
        <v>98</v>
      </c>
      <c r="U66" s="54">
        <f>AVERAGE(P66:T66)</f>
        <v>98</v>
      </c>
    </row>
    <row r="67" spans="1:21" s="35" customFormat="1" ht="12.75">
      <c r="A67" s="53" t="s">
        <v>21</v>
      </c>
      <c r="B67" s="12">
        <v>96</v>
      </c>
      <c r="C67" s="12">
        <v>96</v>
      </c>
      <c r="D67" s="12">
        <v>91</v>
      </c>
      <c r="E67" s="12">
        <v>94</v>
      </c>
      <c r="F67" s="12">
        <v>98</v>
      </c>
      <c r="G67" s="54">
        <f>AVERAGE(B67:F67)</f>
        <v>95</v>
      </c>
      <c r="H67" s="29"/>
      <c r="I67" s="29"/>
      <c r="J67" s="50"/>
      <c r="K67" s="50"/>
      <c r="L67" s="50"/>
      <c r="M67" s="50"/>
      <c r="N67" s="50"/>
      <c r="O67" s="53" t="s">
        <v>18</v>
      </c>
      <c r="P67" s="12">
        <v>98</v>
      </c>
      <c r="Q67" s="12">
        <v>95</v>
      </c>
      <c r="R67" s="12">
        <v>98</v>
      </c>
      <c r="S67" s="12">
        <v>100</v>
      </c>
      <c r="T67" s="12">
        <v>98</v>
      </c>
      <c r="U67" s="54">
        <f>AVERAGE(P67:T67)</f>
        <v>97.8</v>
      </c>
    </row>
    <row r="68" spans="1:21" s="35" customFormat="1" ht="12.75">
      <c r="A68" s="53" t="s">
        <v>33</v>
      </c>
      <c r="B68" s="12">
        <v>99</v>
      </c>
      <c r="C68" s="12">
        <v>95</v>
      </c>
      <c r="D68" s="12">
        <v>96</v>
      </c>
      <c r="E68" s="12">
        <v>97</v>
      </c>
      <c r="F68" s="12">
        <v>95</v>
      </c>
      <c r="G68" s="54">
        <f>AVERAGE(B68:F68)</f>
        <v>96.4</v>
      </c>
      <c r="H68" s="29"/>
      <c r="I68" s="29"/>
      <c r="J68" s="50"/>
      <c r="K68" s="50"/>
      <c r="L68" s="50"/>
      <c r="M68" s="50"/>
      <c r="N68" s="50"/>
      <c r="O68" s="53" t="s">
        <v>7</v>
      </c>
      <c r="P68" s="12">
        <v>98</v>
      </c>
      <c r="Q68" s="12">
        <v>96</v>
      </c>
      <c r="R68" s="12">
        <v>98</v>
      </c>
      <c r="S68" s="12">
        <v>99</v>
      </c>
      <c r="T68" s="12">
        <v>97</v>
      </c>
      <c r="U68" s="54">
        <f>AVERAGE(P68:T68)</f>
        <v>97.6</v>
      </c>
    </row>
    <row r="69" spans="1:21" s="35" customFormat="1" ht="12.75">
      <c r="A69" s="53" t="s">
        <v>41</v>
      </c>
      <c r="B69" s="12">
        <v>97</v>
      </c>
      <c r="C69" s="12">
        <v>90</v>
      </c>
      <c r="D69" s="12">
        <v>94</v>
      </c>
      <c r="E69" s="12">
        <v>92</v>
      </c>
      <c r="F69" s="12">
        <v>95</v>
      </c>
      <c r="G69" s="54">
        <f>AVERAGE(B69:F69)</f>
        <v>93.6</v>
      </c>
      <c r="H69" s="29"/>
      <c r="I69" s="29"/>
      <c r="J69" s="50"/>
      <c r="K69" s="50"/>
      <c r="L69" s="50"/>
      <c r="M69" s="50"/>
      <c r="N69" s="50"/>
      <c r="O69" s="53" t="s">
        <v>15</v>
      </c>
      <c r="P69" s="12">
        <v>98</v>
      </c>
      <c r="Q69" s="12">
        <v>100</v>
      </c>
      <c r="R69" s="12">
        <v>96</v>
      </c>
      <c r="S69" s="12">
        <v>98</v>
      </c>
      <c r="T69" s="12">
        <v>96</v>
      </c>
      <c r="U69" s="54">
        <f>AVERAGE(P69:T69)</f>
        <v>97.6</v>
      </c>
    </row>
    <row r="70" spans="1:21" s="35" customFormat="1" ht="12.75">
      <c r="A70" s="53" t="s">
        <v>20</v>
      </c>
      <c r="B70" s="12">
        <v>96</v>
      </c>
      <c r="C70" s="12">
        <v>96</v>
      </c>
      <c r="D70" s="12">
        <v>95</v>
      </c>
      <c r="E70" s="12">
        <v>98</v>
      </c>
      <c r="F70" s="12">
        <v>97</v>
      </c>
      <c r="G70" s="54">
        <f>AVERAGE(B70:F70)</f>
        <v>96.4</v>
      </c>
      <c r="H70" s="29"/>
      <c r="I70" s="29"/>
      <c r="J70" s="50"/>
      <c r="K70" s="50"/>
      <c r="L70" s="50"/>
      <c r="M70" s="50"/>
      <c r="N70" s="50"/>
      <c r="O70" s="53" t="s">
        <v>42</v>
      </c>
      <c r="P70" s="12">
        <v>92</v>
      </c>
      <c r="Q70" s="12">
        <v>98</v>
      </c>
      <c r="R70" s="12">
        <v>100</v>
      </c>
      <c r="S70" s="12">
        <v>99</v>
      </c>
      <c r="T70" s="12">
        <v>99</v>
      </c>
      <c r="U70" s="54">
        <f>AVERAGE(P70:T70)</f>
        <v>97.6</v>
      </c>
    </row>
    <row r="71" spans="1:21" s="35" customFormat="1" ht="12.75">
      <c r="A71" s="53" t="s">
        <v>36</v>
      </c>
      <c r="B71" s="12">
        <v>95</v>
      </c>
      <c r="C71" s="12">
        <v>95</v>
      </c>
      <c r="D71" s="12">
        <v>96</v>
      </c>
      <c r="E71" s="12">
        <v>95</v>
      </c>
      <c r="F71" s="12">
        <v>96</v>
      </c>
      <c r="G71" s="54">
        <f>AVERAGE(B71:F71)</f>
        <v>95.4</v>
      </c>
      <c r="H71" s="29"/>
      <c r="I71" s="29"/>
      <c r="J71" s="50"/>
      <c r="K71" s="50"/>
      <c r="L71" s="50"/>
      <c r="M71" s="50"/>
      <c r="N71" s="50"/>
      <c r="O71" s="53" t="s">
        <v>29</v>
      </c>
      <c r="P71" s="12">
        <v>98</v>
      </c>
      <c r="Q71" s="12">
        <v>98</v>
      </c>
      <c r="R71" s="12">
        <v>97</v>
      </c>
      <c r="S71" s="12">
        <v>95</v>
      </c>
      <c r="T71" s="12">
        <v>99</v>
      </c>
      <c r="U71" s="54">
        <f>AVERAGE(P71:T71)</f>
        <v>97.4</v>
      </c>
    </row>
    <row r="72" spans="1:21" s="35" customFormat="1" ht="12.75">
      <c r="A72" s="53" t="s">
        <v>14</v>
      </c>
      <c r="B72" s="12">
        <v>96</v>
      </c>
      <c r="C72" s="12">
        <v>97</v>
      </c>
      <c r="D72" s="12">
        <v>95</v>
      </c>
      <c r="E72" s="12">
        <v>96</v>
      </c>
      <c r="F72" s="12">
        <v>98</v>
      </c>
      <c r="G72" s="54">
        <f>AVERAGE(B72:F72)</f>
        <v>96.4</v>
      </c>
      <c r="H72" s="29"/>
      <c r="I72" s="29"/>
      <c r="J72" s="50"/>
      <c r="K72" s="50"/>
      <c r="L72" s="50"/>
      <c r="M72" s="50"/>
      <c r="N72" s="50"/>
      <c r="O72" s="53" t="s">
        <v>30</v>
      </c>
      <c r="P72" s="12">
        <v>99</v>
      </c>
      <c r="Q72" s="12">
        <v>95</v>
      </c>
      <c r="R72" s="12">
        <v>95</v>
      </c>
      <c r="S72" s="12">
        <v>99</v>
      </c>
      <c r="T72" s="12">
        <v>97</v>
      </c>
      <c r="U72" s="54">
        <f>AVERAGE(P72:T72)</f>
        <v>97</v>
      </c>
    </row>
    <row r="73" spans="1:21" s="35" customFormat="1" ht="12.75">
      <c r="A73" s="53" t="s">
        <v>18</v>
      </c>
      <c r="B73" s="12">
        <v>98</v>
      </c>
      <c r="C73" s="12">
        <v>95</v>
      </c>
      <c r="D73" s="12">
        <v>98</v>
      </c>
      <c r="E73" s="12">
        <v>100</v>
      </c>
      <c r="F73" s="12">
        <v>98</v>
      </c>
      <c r="G73" s="54">
        <f>AVERAGE(B73:F73)</f>
        <v>97.8</v>
      </c>
      <c r="H73" s="29"/>
      <c r="I73" s="29"/>
      <c r="J73" s="50"/>
      <c r="K73" s="50"/>
      <c r="L73" s="50"/>
      <c r="M73" s="50"/>
      <c r="N73" s="50"/>
      <c r="O73" s="53" t="s">
        <v>32</v>
      </c>
      <c r="P73" s="12">
        <v>95</v>
      </c>
      <c r="Q73" s="12">
        <v>99</v>
      </c>
      <c r="R73" s="12">
        <v>97</v>
      </c>
      <c r="S73" s="12">
        <v>97</v>
      </c>
      <c r="T73" s="12">
        <v>96</v>
      </c>
      <c r="U73" s="54">
        <f>AVERAGE(P73:T73)</f>
        <v>96.8</v>
      </c>
    </row>
    <row r="74" spans="1:21" s="35" customFormat="1" ht="12.75">
      <c r="A74" s="53" t="s">
        <v>24</v>
      </c>
      <c r="B74" s="12">
        <v>95</v>
      </c>
      <c r="C74" s="12">
        <v>98</v>
      </c>
      <c r="D74" s="12">
        <v>97</v>
      </c>
      <c r="E74" s="12">
        <v>97</v>
      </c>
      <c r="F74" s="12">
        <v>96</v>
      </c>
      <c r="G74" s="54">
        <f>AVERAGE(B74:F74)</f>
        <v>96.6</v>
      </c>
      <c r="H74" s="29"/>
      <c r="I74" s="29"/>
      <c r="J74" s="50"/>
      <c r="K74" s="50"/>
      <c r="L74" s="50"/>
      <c r="M74" s="50"/>
      <c r="N74" s="50"/>
      <c r="O74" s="53" t="s">
        <v>12</v>
      </c>
      <c r="P74" s="12">
        <v>99</v>
      </c>
      <c r="Q74" s="12">
        <v>96</v>
      </c>
      <c r="R74" s="12">
        <v>97</v>
      </c>
      <c r="S74" s="12">
        <v>95</v>
      </c>
      <c r="T74" s="12">
        <v>96</v>
      </c>
      <c r="U74" s="54">
        <f>AVERAGE(P74:T74)</f>
        <v>96.6</v>
      </c>
    </row>
    <row r="75" spans="1:21" s="35" customFormat="1" ht="12.75">
      <c r="A75" s="53" t="s">
        <v>26</v>
      </c>
      <c r="B75" s="12">
        <v>100</v>
      </c>
      <c r="C75" s="12">
        <v>97</v>
      </c>
      <c r="D75" s="12">
        <v>97</v>
      </c>
      <c r="E75" s="12">
        <v>97</v>
      </c>
      <c r="F75" s="12">
        <v>100</v>
      </c>
      <c r="G75" s="54">
        <f>AVERAGE(B75:F75)</f>
        <v>98.2</v>
      </c>
      <c r="H75" s="29"/>
      <c r="I75" s="29"/>
      <c r="J75" s="50"/>
      <c r="K75" s="50"/>
      <c r="L75" s="50"/>
      <c r="M75" s="50"/>
      <c r="N75" s="50"/>
      <c r="O75" s="53" t="s">
        <v>24</v>
      </c>
      <c r="P75" s="12">
        <v>95</v>
      </c>
      <c r="Q75" s="12">
        <v>98</v>
      </c>
      <c r="R75" s="12">
        <v>97</v>
      </c>
      <c r="S75" s="12">
        <v>97</v>
      </c>
      <c r="T75" s="12">
        <v>96</v>
      </c>
      <c r="U75" s="54">
        <f>AVERAGE(P75:T75)</f>
        <v>96.6</v>
      </c>
    </row>
    <row r="76" spans="1:21" s="35" customFormat="1" ht="12.75">
      <c r="A76" s="53" t="s">
        <v>43</v>
      </c>
      <c r="B76" s="12">
        <v>93</v>
      </c>
      <c r="C76" s="12">
        <v>99</v>
      </c>
      <c r="D76" s="12">
        <v>92</v>
      </c>
      <c r="E76" s="12">
        <v>97</v>
      </c>
      <c r="F76" s="12">
        <v>96</v>
      </c>
      <c r="G76" s="54">
        <f>AVERAGE(B76:F76)</f>
        <v>95.4</v>
      </c>
      <c r="H76" s="29"/>
      <c r="I76" s="29"/>
      <c r="J76" s="50"/>
      <c r="K76" s="50"/>
      <c r="L76" s="50"/>
      <c r="M76" s="50"/>
      <c r="N76" s="50"/>
      <c r="O76" s="53" t="s">
        <v>40</v>
      </c>
      <c r="P76" s="1">
        <v>95</v>
      </c>
      <c r="Q76" s="1">
        <v>94</v>
      </c>
      <c r="R76" s="1">
        <v>95</v>
      </c>
      <c r="S76" s="1">
        <v>99</v>
      </c>
      <c r="T76" s="1">
        <v>100</v>
      </c>
      <c r="U76" s="54">
        <f>AVERAGE(P76:T76)</f>
        <v>96.6</v>
      </c>
    </row>
    <row r="77" spans="1:21" s="35" customFormat="1" ht="12.75">
      <c r="A77" s="53" t="s">
        <v>35</v>
      </c>
      <c r="B77" s="12">
        <v>96</v>
      </c>
      <c r="C77" s="12">
        <v>92</v>
      </c>
      <c r="D77" s="12">
        <v>94</v>
      </c>
      <c r="E77" s="12">
        <v>94</v>
      </c>
      <c r="F77" s="12">
        <v>95</v>
      </c>
      <c r="G77" s="54">
        <f>AVERAGE(B77:F77)</f>
        <v>94.2</v>
      </c>
      <c r="H77" s="29"/>
      <c r="I77" s="29"/>
      <c r="J77" s="50"/>
      <c r="K77" s="50"/>
      <c r="L77" s="50"/>
      <c r="M77" s="50"/>
      <c r="N77" s="50"/>
      <c r="O77" s="53" t="s">
        <v>4</v>
      </c>
      <c r="P77" s="12">
        <v>98</v>
      </c>
      <c r="Q77" s="12">
        <v>96</v>
      </c>
      <c r="R77" s="12">
        <v>98</v>
      </c>
      <c r="S77" s="12">
        <v>96</v>
      </c>
      <c r="T77" s="12">
        <v>94</v>
      </c>
      <c r="U77" s="54">
        <f>AVERAGE(P77:T77)</f>
        <v>96.4</v>
      </c>
    </row>
    <row r="78" spans="1:21" s="35" customFormat="1" ht="12.75">
      <c r="A78" s="53" t="s">
        <v>28</v>
      </c>
      <c r="B78" s="12">
        <v>91</v>
      </c>
      <c r="C78" s="12">
        <v>93</v>
      </c>
      <c r="D78" s="12">
        <v>92</v>
      </c>
      <c r="E78" s="12">
        <v>96</v>
      </c>
      <c r="F78" s="12">
        <v>98</v>
      </c>
      <c r="G78" s="54">
        <f>AVERAGE(B78:F78)</f>
        <v>94</v>
      </c>
      <c r="H78" s="29"/>
      <c r="I78" s="29"/>
      <c r="J78" s="50"/>
      <c r="K78" s="50"/>
      <c r="L78" s="50"/>
      <c r="M78" s="50"/>
      <c r="N78" s="50"/>
      <c r="O78" s="53" t="s">
        <v>14</v>
      </c>
      <c r="P78" s="12">
        <v>96</v>
      </c>
      <c r="Q78" s="12">
        <v>97</v>
      </c>
      <c r="R78" s="12">
        <v>95</v>
      </c>
      <c r="S78" s="12">
        <v>96</v>
      </c>
      <c r="T78" s="12">
        <v>98</v>
      </c>
      <c r="U78" s="54">
        <f>AVERAGE(P78:T78)</f>
        <v>96.4</v>
      </c>
    </row>
    <row r="79" spans="1:21" s="35" customFormat="1" ht="12.75">
      <c r="A79" s="53" t="s">
        <v>34</v>
      </c>
      <c r="B79" s="12">
        <v>99</v>
      </c>
      <c r="C79" s="12">
        <v>98</v>
      </c>
      <c r="D79" s="12">
        <v>98</v>
      </c>
      <c r="E79" s="12">
        <v>97</v>
      </c>
      <c r="F79" s="12">
        <v>98</v>
      </c>
      <c r="G79" s="54">
        <f>AVERAGE(B79:F79)</f>
        <v>98</v>
      </c>
      <c r="H79" s="29"/>
      <c r="I79" s="29"/>
      <c r="J79" s="50"/>
      <c r="K79" s="50"/>
      <c r="L79" s="50"/>
      <c r="M79" s="50"/>
      <c r="N79" s="50"/>
      <c r="O79" s="53" t="s">
        <v>20</v>
      </c>
      <c r="P79" s="1">
        <v>96</v>
      </c>
      <c r="Q79" s="1">
        <v>96</v>
      </c>
      <c r="R79" s="1">
        <v>95</v>
      </c>
      <c r="S79" s="1">
        <v>98</v>
      </c>
      <c r="T79" s="1">
        <v>97</v>
      </c>
      <c r="U79" s="54">
        <f>AVERAGE(P79:T79)</f>
        <v>96.4</v>
      </c>
    </row>
    <row r="80" spans="1:21" s="35" customFormat="1" ht="12.75">
      <c r="A80" s="53" t="s">
        <v>40</v>
      </c>
      <c r="B80" s="12">
        <v>95</v>
      </c>
      <c r="C80" s="12">
        <v>94</v>
      </c>
      <c r="D80" s="12">
        <v>95</v>
      </c>
      <c r="E80" s="12">
        <v>99</v>
      </c>
      <c r="F80" s="12">
        <v>100</v>
      </c>
      <c r="G80" s="54">
        <f>AVERAGE(B80:F80)</f>
        <v>96.6</v>
      </c>
      <c r="H80" s="5"/>
      <c r="I80" s="29"/>
      <c r="J80" s="50"/>
      <c r="K80" s="50"/>
      <c r="L80" s="50"/>
      <c r="M80" s="50"/>
      <c r="N80" s="50"/>
      <c r="O80" s="53" t="s">
        <v>33</v>
      </c>
      <c r="P80" s="12">
        <v>99</v>
      </c>
      <c r="Q80" s="12">
        <v>95</v>
      </c>
      <c r="R80" s="12">
        <v>96</v>
      </c>
      <c r="S80" s="12">
        <v>97</v>
      </c>
      <c r="T80" s="12">
        <v>95</v>
      </c>
      <c r="U80" s="54">
        <f>AVERAGE(P80:T80)</f>
        <v>96.4</v>
      </c>
    </row>
    <row r="81" spans="1:21" ht="12.75">
      <c r="A81" s="53" t="s">
        <v>27</v>
      </c>
      <c r="B81" s="5">
        <v>93</v>
      </c>
      <c r="C81" s="5">
        <v>95</v>
      </c>
      <c r="D81" s="5">
        <v>95</v>
      </c>
      <c r="E81" s="5">
        <v>95</v>
      </c>
      <c r="F81" s="5">
        <v>93</v>
      </c>
      <c r="G81" s="54">
        <f>AVERAGE(B81:F81)</f>
        <v>94.2</v>
      </c>
      <c r="H81" s="5"/>
      <c r="I81" s="5"/>
      <c r="J81" s="9"/>
      <c r="K81" s="9"/>
      <c r="L81" s="9"/>
      <c r="M81" s="9"/>
      <c r="N81" s="9"/>
      <c r="O81" s="53" t="s">
        <v>5</v>
      </c>
      <c r="P81" s="1">
        <v>95</v>
      </c>
      <c r="Q81" s="1">
        <v>96</v>
      </c>
      <c r="R81" s="1">
        <v>99</v>
      </c>
      <c r="S81" s="1">
        <v>95</v>
      </c>
      <c r="T81" s="1">
        <v>96</v>
      </c>
      <c r="U81" s="54">
        <f>AVERAGE(P81:T81)</f>
        <v>96.2</v>
      </c>
    </row>
    <row r="82" spans="1:21" ht="12.75">
      <c r="A82" s="53" t="s">
        <v>44</v>
      </c>
      <c r="B82" s="5">
        <v>93</v>
      </c>
      <c r="C82" s="5">
        <v>92</v>
      </c>
      <c r="D82" s="5">
        <v>94</v>
      </c>
      <c r="E82" s="5">
        <v>97</v>
      </c>
      <c r="F82" s="5">
        <v>90</v>
      </c>
      <c r="G82" s="54">
        <f>AVERAGE(B82:F82)</f>
        <v>93.2</v>
      </c>
      <c r="H82" s="5"/>
      <c r="I82" s="5"/>
      <c r="J82" s="9"/>
      <c r="K82" s="9"/>
      <c r="L82" s="9"/>
      <c r="M82" s="9"/>
      <c r="N82" s="9"/>
      <c r="O82" s="53" t="s">
        <v>13</v>
      </c>
      <c r="P82" s="12">
        <v>97</v>
      </c>
      <c r="Q82" s="12">
        <v>95</v>
      </c>
      <c r="R82" s="12">
        <v>97</v>
      </c>
      <c r="S82" s="12">
        <v>95</v>
      </c>
      <c r="T82" s="12">
        <v>97</v>
      </c>
      <c r="U82" s="54">
        <f>AVERAGE(P82:T82)</f>
        <v>96.2</v>
      </c>
    </row>
    <row r="83" spans="1:21" ht="12.75">
      <c r="A83" s="53" t="s">
        <v>5</v>
      </c>
      <c r="B83" s="12">
        <v>95</v>
      </c>
      <c r="C83" s="12">
        <v>96</v>
      </c>
      <c r="D83" s="12">
        <v>99</v>
      </c>
      <c r="E83" s="12">
        <v>95</v>
      </c>
      <c r="F83" s="12">
        <v>96</v>
      </c>
      <c r="G83" s="54">
        <f>AVERAGE(B83:F83)</f>
        <v>96.2</v>
      </c>
      <c r="H83" s="5"/>
      <c r="I83" s="5"/>
      <c r="J83" s="9"/>
      <c r="K83" s="9"/>
      <c r="L83" s="9"/>
      <c r="M83" s="9"/>
      <c r="N83" s="9"/>
      <c r="O83" s="53" t="s">
        <v>11</v>
      </c>
      <c r="P83" s="12">
        <v>98</v>
      </c>
      <c r="Q83" s="12">
        <v>95</v>
      </c>
      <c r="R83" s="12">
        <v>96</v>
      </c>
      <c r="S83" s="12">
        <v>96</v>
      </c>
      <c r="T83" s="12">
        <v>95</v>
      </c>
      <c r="U83" s="54">
        <f>AVERAGE(P83:T83)</f>
        <v>96</v>
      </c>
    </row>
    <row r="84" spans="1:21" ht="12.75">
      <c r="A84" s="53" t="s">
        <v>4</v>
      </c>
      <c r="B84" s="12">
        <v>98</v>
      </c>
      <c r="C84" s="12">
        <v>96</v>
      </c>
      <c r="D84" s="12">
        <v>98</v>
      </c>
      <c r="E84" s="12">
        <v>96</v>
      </c>
      <c r="F84" s="12">
        <v>94</v>
      </c>
      <c r="G84" s="54">
        <f>AVERAGE(B84:F84)</f>
        <v>96.4</v>
      </c>
      <c r="H84" s="16"/>
      <c r="I84" s="5"/>
      <c r="J84" s="9"/>
      <c r="K84" s="9"/>
      <c r="L84" s="9"/>
      <c r="M84" s="9"/>
      <c r="N84" s="9"/>
      <c r="O84" s="53" t="s">
        <v>3</v>
      </c>
      <c r="P84" s="1">
        <v>95</v>
      </c>
      <c r="Q84" s="1">
        <v>97</v>
      </c>
      <c r="R84" s="1">
        <v>95</v>
      </c>
      <c r="S84" s="1">
        <v>92</v>
      </c>
      <c r="T84" s="1">
        <v>98</v>
      </c>
      <c r="U84" s="54">
        <f>AVERAGE(P84:T84)</f>
        <v>95.4</v>
      </c>
    </row>
    <row r="85" spans="1:21" ht="12.75">
      <c r="A85" s="53" t="s">
        <v>32</v>
      </c>
      <c r="B85" s="5">
        <v>95</v>
      </c>
      <c r="C85" s="5">
        <v>99</v>
      </c>
      <c r="D85" s="5">
        <v>97</v>
      </c>
      <c r="E85" s="5">
        <v>97</v>
      </c>
      <c r="F85" s="5">
        <v>96</v>
      </c>
      <c r="G85" s="54">
        <f>AVERAGE(B85:F85)</f>
        <v>96.8</v>
      </c>
      <c r="H85" s="5"/>
      <c r="I85" s="5"/>
      <c r="J85" s="9"/>
      <c r="K85" s="9"/>
      <c r="L85" s="9"/>
      <c r="M85" s="9"/>
      <c r="N85" s="9"/>
      <c r="O85" s="53" t="s">
        <v>36</v>
      </c>
      <c r="P85" s="5">
        <v>95</v>
      </c>
      <c r="Q85" s="5">
        <v>95</v>
      </c>
      <c r="R85" s="5">
        <v>96</v>
      </c>
      <c r="S85" s="5">
        <v>95</v>
      </c>
      <c r="T85" s="5">
        <v>96</v>
      </c>
      <c r="U85" s="54">
        <f>AVERAGE(P85:T85)</f>
        <v>95.4</v>
      </c>
    </row>
    <row r="86" spans="1:21" ht="12.75">
      <c r="A86" s="53" t="s">
        <v>30</v>
      </c>
      <c r="B86" s="55">
        <v>99</v>
      </c>
      <c r="C86" s="55">
        <v>95</v>
      </c>
      <c r="D86" s="55">
        <v>95</v>
      </c>
      <c r="E86" s="55">
        <v>99</v>
      </c>
      <c r="F86" s="56">
        <v>97</v>
      </c>
      <c r="G86" s="54">
        <f>AVERAGE(B86:F86)</f>
        <v>97</v>
      </c>
      <c r="H86" s="5"/>
      <c r="I86" s="5"/>
      <c r="J86" s="9"/>
      <c r="K86" s="9"/>
      <c r="L86" s="9"/>
      <c r="M86" s="9"/>
      <c r="N86" s="9"/>
      <c r="O86" s="53" t="s">
        <v>43</v>
      </c>
      <c r="P86" s="5">
        <v>93</v>
      </c>
      <c r="Q86" s="5">
        <v>99</v>
      </c>
      <c r="R86" s="5">
        <v>92</v>
      </c>
      <c r="S86" s="5">
        <v>97</v>
      </c>
      <c r="T86" s="5">
        <v>96</v>
      </c>
      <c r="U86" s="54">
        <f>AVERAGE(P86:T86)</f>
        <v>95.4</v>
      </c>
    </row>
    <row r="87" spans="1:21" ht="12.75">
      <c r="A87" s="53" t="s">
        <v>13</v>
      </c>
      <c r="B87" s="55">
        <v>97</v>
      </c>
      <c r="C87" s="55">
        <v>95</v>
      </c>
      <c r="D87" s="55">
        <v>97</v>
      </c>
      <c r="E87" s="55">
        <v>95</v>
      </c>
      <c r="F87" s="56">
        <v>97</v>
      </c>
      <c r="G87" s="54">
        <f>AVERAGE(B87:F87)</f>
        <v>96.2</v>
      </c>
      <c r="H87" s="5"/>
      <c r="I87" s="5"/>
      <c r="J87" s="9"/>
      <c r="K87" s="9"/>
      <c r="L87" s="9"/>
      <c r="M87" s="9"/>
      <c r="N87" s="9"/>
      <c r="O87" s="53" t="s">
        <v>21</v>
      </c>
      <c r="P87" s="12">
        <v>96</v>
      </c>
      <c r="Q87" s="12">
        <v>96</v>
      </c>
      <c r="R87" s="12">
        <v>91</v>
      </c>
      <c r="S87" s="12">
        <v>94</v>
      </c>
      <c r="T87" s="12">
        <v>98</v>
      </c>
      <c r="U87" s="54">
        <f>AVERAGE(P87:T87)</f>
        <v>95</v>
      </c>
    </row>
    <row r="88" spans="1:21" ht="12.75">
      <c r="A88" s="53" t="s">
        <v>23</v>
      </c>
      <c r="B88" s="5">
        <v>95</v>
      </c>
      <c r="C88" s="5">
        <v>93</v>
      </c>
      <c r="D88" s="5">
        <v>98</v>
      </c>
      <c r="E88" s="5">
        <v>90</v>
      </c>
      <c r="F88" s="24">
        <v>94</v>
      </c>
      <c r="G88" s="54">
        <f>AVERAGE(B88:F88)</f>
        <v>94</v>
      </c>
      <c r="H88" s="5"/>
      <c r="I88" s="5"/>
      <c r="J88" s="9"/>
      <c r="K88" s="9"/>
      <c r="L88" s="9"/>
      <c r="M88" s="9"/>
      <c r="N88" s="9"/>
      <c r="O88" s="53" t="s">
        <v>27</v>
      </c>
      <c r="P88" s="12">
        <v>93</v>
      </c>
      <c r="Q88" s="12">
        <v>95</v>
      </c>
      <c r="R88" s="12">
        <v>95</v>
      </c>
      <c r="S88" s="12">
        <v>95</v>
      </c>
      <c r="T88" s="12">
        <v>93</v>
      </c>
      <c r="U88" s="54">
        <f>AVERAGE(P88:T88)</f>
        <v>94.2</v>
      </c>
    </row>
    <row r="89" spans="1:21" ht="12.75">
      <c r="A89" s="53" t="s">
        <v>12</v>
      </c>
      <c r="B89" s="1">
        <v>99</v>
      </c>
      <c r="C89" s="1">
        <v>96</v>
      </c>
      <c r="D89" s="1">
        <v>97</v>
      </c>
      <c r="E89" s="1">
        <v>95</v>
      </c>
      <c r="F89" s="1">
        <v>96</v>
      </c>
      <c r="G89" s="54">
        <f>AVERAGE(B89:F89)</f>
        <v>96.6</v>
      </c>
      <c r="O89" s="53" t="s">
        <v>35</v>
      </c>
      <c r="P89" s="5">
        <v>96</v>
      </c>
      <c r="Q89" s="5">
        <v>92</v>
      </c>
      <c r="R89" s="5">
        <v>94</v>
      </c>
      <c r="S89" s="5">
        <v>94</v>
      </c>
      <c r="T89" s="5">
        <v>95</v>
      </c>
      <c r="U89" s="54">
        <f>AVERAGE(P89:T89)</f>
        <v>94.2</v>
      </c>
    </row>
    <row r="90" spans="1:21" ht="12.75">
      <c r="A90" s="53" t="s">
        <v>29</v>
      </c>
      <c r="B90" s="1">
        <v>98</v>
      </c>
      <c r="C90" s="1">
        <v>98</v>
      </c>
      <c r="D90" s="1">
        <v>97</v>
      </c>
      <c r="E90" s="1">
        <v>95</v>
      </c>
      <c r="F90" s="1">
        <v>99</v>
      </c>
      <c r="G90" s="54">
        <f>AVERAGE(B90:F90)</f>
        <v>97.4</v>
      </c>
      <c r="O90" s="53" t="s">
        <v>23</v>
      </c>
      <c r="P90" s="55">
        <v>95</v>
      </c>
      <c r="Q90" s="55">
        <v>93</v>
      </c>
      <c r="R90" s="55">
        <v>98</v>
      </c>
      <c r="S90" s="55">
        <v>90</v>
      </c>
      <c r="T90" s="56">
        <v>94</v>
      </c>
      <c r="U90" s="54">
        <f>AVERAGE(P90:T90)</f>
        <v>94</v>
      </c>
    </row>
    <row r="91" spans="1:21" ht="12.75">
      <c r="A91" s="53" t="s">
        <v>3</v>
      </c>
      <c r="B91" s="1">
        <v>95</v>
      </c>
      <c r="C91" s="1">
        <v>97</v>
      </c>
      <c r="D91" s="1">
        <v>95</v>
      </c>
      <c r="E91" s="1">
        <v>92</v>
      </c>
      <c r="F91" s="1">
        <v>98</v>
      </c>
      <c r="G91" s="54">
        <f>AVERAGE(B91:F91)</f>
        <v>95.4</v>
      </c>
      <c r="O91" s="53" t="s">
        <v>28</v>
      </c>
      <c r="P91" s="55">
        <v>91</v>
      </c>
      <c r="Q91" s="55">
        <v>93</v>
      </c>
      <c r="R91" s="55">
        <v>92</v>
      </c>
      <c r="S91" s="55">
        <v>96</v>
      </c>
      <c r="T91" s="56">
        <v>98</v>
      </c>
      <c r="U91" s="54">
        <f>AVERAGE(P91:T91)</f>
        <v>94</v>
      </c>
    </row>
    <row r="92" spans="1:21" ht="12.75">
      <c r="A92" s="53" t="s">
        <v>11</v>
      </c>
      <c r="B92" s="1">
        <v>98</v>
      </c>
      <c r="C92" s="1">
        <v>95</v>
      </c>
      <c r="D92" s="1">
        <v>96</v>
      </c>
      <c r="E92" s="1">
        <v>96</v>
      </c>
      <c r="F92" s="1">
        <v>95</v>
      </c>
      <c r="G92" s="54">
        <f>AVERAGE(B92:F92)</f>
        <v>96</v>
      </c>
      <c r="O92" s="53" t="s">
        <v>41</v>
      </c>
      <c r="P92" s="5">
        <v>97</v>
      </c>
      <c r="Q92" s="5">
        <v>90</v>
      </c>
      <c r="R92" s="5">
        <v>94</v>
      </c>
      <c r="S92" s="5">
        <v>92</v>
      </c>
      <c r="T92" s="24">
        <v>95</v>
      </c>
      <c r="U92" s="54">
        <f>AVERAGE(P92:T92)</f>
        <v>93.6</v>
      </c>
    </row>
    <row r="93" spans="1:21" ht="12.75">
      <c r="A93" s="57" t="s">
        <v>42</v>
      </c>
      <c r="B93" s="58">
        <v>92</v>
      </c>
      <c r="C93" s="58">
        <v>98</v>
      </c>
      <c r="D93" s="58">
        <v>100</v>
      </c>
      <c r="E93" s="58">
        <v>99</v>
      </c>
      <c r="F93" s="58">
        <v>99</v>
      </c>
      <c r="G93" s="59">
        <f>AVERAGE(B93:F93)</f>
        <v>97.6</v>
      </c>
      <c r="O93" s="57" t="s">
        <v>44</v>
      </c>
      <c r="P93" s="58">
        <v>93</v>
      </c>
      <c r="Q93" s="58">
        <v>92</v>
      </c>
      <c r="R93" s="58">
        <v>94</v>
      </c>
      <c r="S93" s="58">
        <v>97</v>
      </c>
      <c r="T93" s="58">
        <v>90</v>
      </c>
      <c r="U93" s="59">
        <f>AVERAGE(P93:T93)</f>
        <v>93.2</v>
      </c>
    </row>
  </sheetData>
  <sheetProtection sheet="1" select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2017-10-23T17:52:02Z</dcterms:created>
  <dcterms:modified xsi:type="dcterms:W3CDTF">2023-12-14T10:51:59Z</dcterms:modified>
  <cp:category/>
  <cp:version/>
  <cp:contentType/>
  <cp:contentStatus/>
</cp:coreProperties>
</file>