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<sst xmlns="http://schemas.openxmlformats.org/spreadsheetml/2006/main" count="132" uniqueCount="52">
  <si>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r>
      <t xml:space="preserve">BSSRA Spring League 2024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7</t>
    </r>
  </si>
  <si>
    <t>Canford A</t>
  </si>
  <si>
    <t>Mean</t>
  </si>
  <si>
    <t>Bowater F</t>
  </si>
  <si>
    <t>Crossley A</t>
  </si>
  <si>
    <t>Hornung J</t>
  </si>
  <si>
    <t>Newell J</t>
  </si>
  <si>
    <t>Ulyett M</t>
  </si>
  <si>
    <t>Total</t>
  </si>
  <si>
    <t>Canford B</t>
  </si>
  <si>
    <t xml:space="preserve">                                                  </t>
  </si>
  <si>
    <t>Allen R</t>
  </si>
  <si>
    <t>Jones J</t>
  </si>
  <si>
    <t>Martins S</t>
  </si>
  <si>
    <t>Spraige H</t>
  </si>
  <si>
    <t>Walter E</t>
  </si>
  <si>
    <t>Oakham B</t>
  </si>
  <si>
    <t xml:space="preserve"> </t>
  </si>
  <si>
    <t>Ainsworth J</t>
  </si>
  <si>
    <t>Freddie Grounds</t>
  </si>
  <si>
    <t>Fearn H</t>
  </si>
  <si>
    <t>Kuznetsov N</t>
  </si>
  <si>
    <t>Spring 2024</t>
  </si>
  <si>
    <t>Riley H</t>
  </si>
  <si>
    <t>Wang C</t>
  </si>
  <si>
    <t>Sevenoaks C</t>
  </si>
  <si>
    <t>Bolcskei A</t>
  </si>
  <si>
    <t>Kutchera J</t>
  </si>
  <si>
    <t>Ray Y</t>
  </si>
  <si>
    <r>
      <t xml:space="preserve">Turner B / </t>
    </r>
    <r>
      <rPr>
        <sz val="10"/>
        <color indexed="10"/>
        <rFont val="Trebuchet MS"/>
        <family val="2"/>
      </rPr>
      <t>Lester H</t>
    </r>
  </si>
  <si>
    <t>Wong C</t>
  </si>
  <si>
    <t>Shrewsbury B</t>
  </si>
  <si>
    <t>Cunningham B</t>
  </si>
  <si>
    <r>
      <t xml:space="preserve">Garavini C / </t>
    </r>
    <r>
      <rPr>
        <sz val="10"/>
        <color indexed="10"/>
        <rFont val="Trebuchet MS"/>
        <family val="2"/>
      </rPr>
      <t>Foot-Tapping S</t>
    </r>
  </si>
  <si>
    <t>Gutmann L</t>
  </si>
  <si>
    <t>Lupton J</t>
  </si>
  <si>
    <t>Voelker I</t>
  </si>
  <si>
    <t>Score Table</t>
  </si>
  <si>
    <t>Position</t>
  </si>
  <si>
    <t>Westminster C</t>
  </si>
  <si>
    <t>Cowling F</t>
  </si>
  <si>
    <t>Haiman M</t>
  </si>
  <si>
    <t>Jiang T</t>
  </si>
  <si>
    <t>Markar L</t>
  </si>
  <si>
    <t>Sullivan S</t>
  </si>
  <si>
    <t>Alphabetical</t>
  </si>
  <si>
    <t>Round</t>
  </si>
  <si>
    <t>Numerical</t>
  </si>
  <si>
    <t>Lester H</t>
  </si>
  <si>
    <t>Turner B</t>
  </si>
  <si>
    <t>Foot-Tapping S</t>
  </si>
  <si>
    <t>Garavini 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</si>
</sst>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7" fillId="0" borderId="0" xfId="0" applyFont="1" applyAlignment="1">
      <alignment/>
    </xf>
    <xf numFmtId="164" fontId="4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left"/>
    </xf>
    <xf numFmtId="164" fontId="8" fillId="0" borderId="0" xfId="0" applyFont="1" applyAlignment="1">
      <alignment vertical="center"/>
    </xf>
    <xf numFmtId="164" fontId="10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9" fontId="11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showZeros="0"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93</v>
      </c>
      <c r="C4" s="10">
        <v>85</v>
      </c>
      <c r="D4" s="10">
        <v>83</v>
      </c>
      <c r="E4" s="10">
        <v>88</v>
      </c>
      <c r="F4" s="10">
        <v>93</v>
      </c>
      <c r="G4" s="15">
        <f>AVERAGE(B4:F4)</f>
        <v>88.4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79</v>
      </c>
      <c r="C5" s="10">
        <v>82</v>
      </c>
      <c r="D5" s="10">
        <v>78</v>
      </c>
      <c r="E5" s="10">
        <v>87</v>
      </c>
      <c r="F5" s="10">
        <v>89</v>
      </c>
      <c r="G5" s="15">
        <f>AVERAGE(B5:F5)</f>
        <v>83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87</v>
      </c>
      <c r="C6" s="10">
        <v>88</v>
      </c>
      <c r="D6" s="10">
        <v>86</v>
      </c>
      <c r="E6" s="10">
        <v>82</v>
      </c>
      <c r="F6" s="10">
        <v>88</v>
      </c>
      <c r="G6" s="15">
        <f>AVERAGE(B6:F6)</f>
        <v>86.2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88</v>
      </c>
      <c r="C7" s="10">
        <v>84</v>
      </c>
      <c r="D7" s="10">
        <v>85</v>
      </c>
      <c r="E7" s="10">
        <v>84</v>
      </c>
      <c r="F7" s="10">
        <v>86</v>
      </c>
      <c r="G7" s="15">
        <f>AVERAGE(B7:F7)</f>
        <v>85.4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86</v>
      </c>
      <c r="C8" s="10">
        <v>80</v>
      </c>
      <c r="D8" s="10">
        <v>88</v>
      </c>
      <c r="E8" s="10">
        <v>85</v>
      </c>
      <c r="F8" s="10">
        <v>85</v>
      </c>
      <c r="G8" s="15">
        <f>AVERAGE(B8:F8)</f>
        <v>84.8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0">
        <f>SUM(B4:B8)</f>
        <v>433</v>
      </c>
      <c r="C9" s="10">
        <f>SUM(C4:C8)</f>
        <v>419</v>
      </c>
      <c r="D9" s="10">
        <f>SUM(D4:D8)</f>
        <v>420</v>
      </c>
      <c r="E9" s="10">
        <f>SUM(E4:E8)</f>
        <v>426</v>
      </c>
      <c r="F9" s="10">
        <f>SUM(F4:F8)</f>
        <v>441</v>
      </c>
      <c r="G9" s="18">
        <f>SUM(B9:F9)</f>
        <v>2139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0"/>
      <c r="C10" s="10"/>
      <c r="D10" s="10"/>
      <c r="E10" s="10"/>
      <c r="F10" s="10"/>
      <c r="G10" s="18"/>
      <c r="H10" s="5"/>
      <c r="I10" s="5"/>
      <c r="J10" s="7"/>
      <c r="K10" s="7"/>
      <c r="L10" s="7"/>
      <c r="M10" s="7"/>
      <c r="N10" s="7"/>
      <c r="O10" s="19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87</v>
      </c>
      <c r="C12" s="10">
        <v>83</v>
      </c>
      <c r="D12" s="10">
        <v>88</v>
      </c>
      <c r="E12" s="10">
        <v>80</v>
      </c>
      <c r="F12" s="10">
        <v>77</v>
      </c>
      <c r="G12" s="15">
        <f>AVERAGE(B12:F12)</f>
        <v>83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90</v>
      </c>
      <c r="C13" s="10">
        <v>84</v>
      </c>
      <c r="D13" s="10">
        <v>89</v>
      </c>
      <c r="E13" s="10">
        <v>82</v>
      </c>
      <c r="F13" s="10">
        <v>87</v>
      </c>
      <c r="G13" s="15">
        <f>AVERAGE(B13:F13)</f>
        <v>86.4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4" t="s">
        <v>13</v>
      </c>
      <c r="B14" s="10">
        <v>84</v>
      </c>
      <c r="C14" s="10">
        <v>82</v>
      </c>
      <c r="D14" s="10">
        <v>89</v>
      </c>
      <c r="E14" s="10">
        <v>89</v>
      </c>
      <c r="F14" s="10">
        <v>90</v>
      </c>
      <c r="G14" s="15">
        <f>AVERAGE(B14:F14)</f>
        <v>86.8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4" t="s">
        <v>14</v>
      </c>
      <c r="B15" s="10">
        <v>90</v>
      </c>
      <c r="C15" s="10">
        <v>86</v>
      </c>
      <c r="D15" s="10">
        <v>90</v>
      </c>
      <c r="E15" s="10">
        <v>87</v>
      </c>
      <c r="F15" s="10">
        <v>89</v>
      </c>
      <c r="G15" s="15">
        <f>AVERAGE(B15:F15)</f>
        <v>88.4</v>
      </c>
      <c r="H15" s="5"/>
      <c r="I15" s="5"/>
      <c r="J15" s="7"/>
      <c r="K15" s="7"/>
      <c r="L15" s="7"/>
      <c r="M15" s="7"/>
      <c r="N15" s="7"/>
      <c r="O15" s="20"/>
      <c r="P15" s="5"/>
      <c r="Q15" s="5"/>
      <c r="R15" s="5"/>
      <c r="S15" s="5"/>
      <c r="T15" s="5"/>
      <c r="U15" s="5"/>
      <c r="V15" s="5"/>
    </row>
    <row r="16" spans="1:22" ht="12.75">
      <c r="A16" s="14" t="s">
        <v>15</v>
      </c>
      <c r="B16" s="10">
        <v>87</v>
      </c>
      <c r="C16" s="10">
        <v>73</v>
      </c>
      <c r="D16" s="10">
        <v>85</v>
      </c>
      <c r="E16" s="10">
        <v>83</v>
      </c>
      <c r="F16" s="10">
        <v>76</v>
      </c>
      <c r="G16" s="15">
        <f>AVERAGE(B16:F16)</f>
        <v>80.8</v>
      </c>
      <c r="H16" s="5"/>
      <c r="I16" s="5"/>
      <c r="J16" s="7"/>
      <c r="K16" s="7"/>
      <c r="L16" s="7"/>
      <c r="M16" s="7"/>
      <c r="N16" s="7"/>
      <c r="O16" s="21"/>
      <c r="P16" s="7"/>
      <c r="Q16" s="5"/>
      <c r="R16" s="5"/>
      <c r="S16" s="5"/>
      <c r="T16" s="5"/>
      <c r="U16" s="5"/>
      <c r="V16" s="5"/>
    </row>
    <row r="17" spans="1:22" ht="12.75">
      <c r="A17" s="17" t="s">
        <v>8</v>
      </c>
      <c r="B17" s="10">
        <f>SUM(B12:B16)</f>
        <v>438</v>
      </c>
      <c r="C17" s="10">
        <f>SUM(C12:C16)</f>
        <v>408</v>
      </c>
      <c r="D17" s="10">
        <f>SUM(D12:D16)</f>
        <v>441</v>
      </c>
      <c r="E17" s="10">
        <f>SUM(E12:E16)</f>
        <v>421</v>
      </c>
      <c r="F17" s="10">
        <f>SUM(F12:F16)</f>
        <v>419</v>
      </c>
      <c r="G17" s="18">
        <f>SUM(B17:F17)</f>
        <v>2127</v>
      </c>
      <c r="H17" s="5"/>
      <c r="I17" s="5"/>
      <c r="J17" s="7"/>
      <c r="K17" s="7"/>
      <c r="L17" s="7"/>
      <c r="M17" s="7"/>
      <c r="N17" s="7"/>
      <c r="O17" s="21"/>
      <c r="P17" s="7"/>
      <c r="Q17" s="5"/>
      <c r="R17" s="5"/>
      <c r="S17" s="5"/>
      <c r="T17" s="5"/>
      <c r="U17" s="5"/>
      <c r="V17" s="5"/>
    </row>
    <row r="18" spans="1:22" ht="12.75">
      <c r="A18" s="17"/>
      <c r="B18" s="10"/>
      <c r="C18" s="10"/>
      <c r="D18" s="10"/>
      <c r="E18" s="10"/>
      <c r="F18" s="10"/>
      <c r="G18" s="18"/>
      <c r="H18" s="5"/>
      <c r="I18" s="5"/>
      <c r="J18" s="7"/>
      <c r="K18" s="7"/>
      <c r="L18" s="7"/>
      <c r="M18" s="7"/>
      <c r="N18" s="7"/>
      <c r="O18" s="21"/>
      <c r="P18" s="5"/>
      <c r="Q18" s="5"/>
      <c r="R18" s="5"/>
      <c r="S18" s="5"/>
      <c r="T18" s="5"/>
      <c r="U18" s="5"/>
      <c r="V18" s="5"/>
    </row>
    <row r="19" spans="1:22" ht="15.75" customHeight="1">
      <c r="A19" s="9" t="s">
        <v>16</v>
      </c>
      <c r="B19" s="22" t="s">
        <v>17</v>
      </c>
      <c r="C19" s="22" t="s">
        <v>17</v>
      </c>
      <c r="D19" s="22" t="s">
        <v>17</v>
      </c>
      <c r="E19" s="22" t="s">
        <v>17</v>
      </c>
      <c r="F19" s="22" t="s">
        <v>17</v>
      </c>
      <c r="G19" s="15" t="s">
        <v>17</v>
      </c>
      <c r="H19" s="5"/>
      <c r="I19" s="5"/>
      <c r="J19" s="7"/>
      <c r="K19" s="7"/>
      <c r="L19" s="7"/>
      <c r="M19" s="7"/>
      <c r="N19" s="7"/>
      <c r="O19" s="21"/>
      <c r="P19" s="5"/>
      <c r="Q19" s="5"/>
      <c r="R19" s="5"/>
      <c r="S19" s="5"/>
      <c r="T19" s="5"/>
      <c r="U19" s="5"/>
      <c r="V19" s="5"/>
    </row>
    <row r="20" spans="1:22" ht="12.75">
      <c r="A20" s="14" t="s">
        <v>18</v>
      </c>
      <c r="B20" s="10">
        <v>76</v>
      </c>
      <c r="C20" s="10"/>
      <c r="D20" s="10"/>
      <c r="E20" s="10"/>
      <c r="F20" s="10"/>
      <c r="G20" s="15">
        <f>AVERAGE(B20:F20)</f>
        <v>76</v>
      </c>
      <c r="H20" s="5"/>
      <c r="I20" s="5"/>
      <c r="J20" s="7"/>
      <c r="K20" s="7"/>
      <c r="L20" s="7"/>
      <c r="M20" s="7"/>
      <c r="N20" s="7"/>
      <c r="O20" s="23"/>
      <c r="P20" s="5" t="s">
        <v>19</v>
      </c>
      <c r="Q20" s="5"/>
      <c r="R20" s="5"/>
      <c r="S20" s="5"/>
      <c r="T20" s="5"/>
      <c r="U20" s="5"/>
      <c r="V20" s="5"/>
    </row>
    <row r="21" spans="1:22" ht="12.75">
      <c r="A21" s="14" t="s">
        <v>20</v>
      </c>
      <c r="B21" s="10">
        <v>87</v>
      </c>
      <c r="C21" s="10"/>
      <c r="D21" s="10"/>
      <c r="E21" s="10"/>
      <c r="F21" s="10"/>
      <c r="G21" s="15">
        <f>AVERAGE(B21:F21)</f>
        <v>87</v>
      </c>
      <c r="H21" s="5"/>
      <c r="I21" s="5"/>
      <c r="J21" s="7"/>
      <c r="K21" s="7"/>
      <c r="L21" s="7"/>
      <c r="M21" s="7"/>
      <c r="N21" s="7"/>
      <c r="O21" s="23"/>
      <c r="P21" s="7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96</v>
      </c>
      <c r="C22" s="10">
        <v>91</v>
      </c>
      <c r="D22" s="10"/>
      <c r="E22" s="10"/>
      <c r="F22" s="10"/>
      <c r="G22" s="15">
        <f>AVERAGE(B22:F22)</f>
        <v>93.5</v>
      </c>
      <c r="H22" s="5"/>
      <c r="I22" s="5"/>
      <c r="J22" s="7"/>
      <c r="K22" s="7"/>
      <c r="L22" s="7"/>
      <c r="M22" s="7"/>
      <c r="N22" s="7"/>
      <c r="O22" s="23"/>
      <c r="P22" s="24" t="s">
        <v>22</v>
      </c>
      <c r="Q22" s="24"/>
      <c r="R22" s="24"/>
      <c r="S22" s="24"/>
      <c r="T22" s="5"/>
      <c r="U22" s="5"/>
      <c r="V22" s="5"/>
    </row>
    <row r="23" spans="1:22" ht="12.75">
      <c r="A23" s="14" t="s">
        <v>23</v>
      </c>
      <c r="B23" s="10">
        <v>94</v>
      </c>
      <c r="C23" s="10">
        <v>94</v>
      </c>
      <c r="D23" s="10"/>
      <c r="E23" s="10"/>
      <c r="F23" s="10"/>
      <c r="G23" s="15">
        <f>AVERAGE(B23:F23)</f>
        <v>94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24</v>
      </c>
      <c r="B24" s="10">
        <v>79</v>
      </c>
      <c r="C24" s="10">
        <v>88</v>
      </c>
      <c r="D24" s="10"/>
      <c r="E24" s="10"/>
      <c r="F24" s="10"/>
      <c r="G24" s="15">
        <f>AVERAGE(B24:F24)</f>
        <v>83.5</v>
      </c>
      <c r="H24" s="5"/>
      <c r="I24" s="5"/>
      <c r="J24" s="7"/>
      <c r="K24" s="7"/>
      <c r="L24" s="7"/>
      <c r="M24" s="7"/>
      <c r="N24" s="7"/>
      <c r="O24" s="25"/>
      <c r="P24" s="7"/>
      <c r="Q24" s="5"/>
      <c r="R24" s="5"/>
      <c r="S24" s="5"/>
      <c r="T24" s="5"/>
      <c r="U24" s="5"/>
      <c r="V24" s="5"/>
    </row>
    <row r="25" spans="1:22" ht="12.75">
      <c r="A25" s="17" t="s">
        <v>8</v>
      </c>
      <c r="B25" s="10">
        <f>SUM(B20:B24)</f>
        <v>432</v>
      </c>
      <c r="C25" s="10">
        <f>SUM(C20:C24)</f>
        <v>273</v>
      </c>
      <c r="D25" s="10">
        <f>SUM(D20:D24)</f>
        <v>0</v>
      </c>
      <c r="E25" s="10">
        <f>SUM(E20:E24)</f>
        <v>0</v>
      </c>
      <c r="F25" s="10">
        <f>SUM(F20:F24)</f>
        <v>0</v>
      </c>
      <c r="G25" s="18">
        <f>SUM(B25:F25)</f>
        <v>705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7"/>
      <c r="B26" s="10"/>
      <c r="C26" s="10"/>
      <c r="D26" s="10"/>
      <c r="E26" s="10"/>
      <c r="F26" s="10"/>
      <c r="G26" s="18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9" t="s">
        <v>25</v>
      </c>
      <c r="B27" s="10"/>
      <c r="C27" s="10"/>
      <c r="D27" s="10"/>
      <c r="E27" s="10"/>
      <c r="F27" s="10" t="s">
        <v>17</v>
      </c>
      <c r="G27" s="15" t="s">
        <v>17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4" t="s">
        <v>26</v>
      </c>
      <c r="B28" s="10">
        <v>94</v>
      </c>
      <c r="C28" s="10">
        <v>88</v>
      </c>
      <c r="D28" s="10">
        <v>93</v>
      </c>
      <c r="E28" s="10">
        <v>84</v>
      </c>
      <c r="F28" s="10">
        <v>89</v>
      </c>
      <c r="G28" s="15">
        <f>AVERAGE(B28:F28)</f>
        <v>89.6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27</v>
      </c>
      <c r="B29" s="10">
        <v>89</v>
      </c>
      <c r="C29" s="10">
        <v>93</v>
      </c>
      <c r="D29" s="10">
        <v>88</v>
      </c>
      <c r="E29" s="10">
        <v>90</v>
      </c>
      <c r="F29" s="10">
        <v>93</v>
      </c>
      <c r="G29" s="15">
        <f>AVERAGE(B29:F29)</f>
        <v>90.6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28</v>
      </c>
      <c r="B30" s="10">
        <v>92</v>
      </c>
      <c r="C30" s="10">
        <v>86</v>
      </c>
      <c r="D30" s="10">
        <v>85</v>
      </c>
      <c r="E30" s="10">
        <v>83</v>
      </c>
      <c r="F30" s="10">
        <v>88</v>
      </c>
      <c r="G30" s="15">
        <f>AVERAGE(B30:F30)</f>
        <v>86.8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29</v>
      </c>
      <c r="B31" s="10">
        <v>87</v>
      </c>
      <c r="C31" s="10">
        <v>87</v>
      </c>
      <c r="D31" s="10">
        <v>94</v>
      </c>
      <c r="E31" s="26">
        <v>92</v>
      </c>
      <c r="F31" s="10">
        <v>90</v>
      </c>
      <c r="G31" s="15">
        <f>AVERAGE(B31:F31)</f>
        <v>90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30</v>
      </c>
      <c r="B32" s="10">
        <v>87</v>
      </c>
      <c r="C32" s="10">
        <v>96</v>
      </c>
      <c r="D32" s="10">
        <v>95</v>
      </c>
      <c r="E32" s="10">
        <v>93</v>
      </c>
      <c r="F32" s="10">
        <v>93</v>
      </c>
      <c r="G32" s="15">
        <f>AVERAGE(B32:F32)</f>
        <v>92.8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7" t="s">
        <v>8</v>
      </c>
      <c r="B33" s="10">
        <f>SUM(B28:B32)</f>
        <v>449</v>
      </c>
      <c r="C33" s="10">
        <f>SUM(C28:C32)</f>
        <v>450</v>
      </c>
      <c r="D33" s="10">
        <f>SUM(D28:D32)</f>
        <v>455</v>
      </c>
      <c r="E33" s="10">
        <f>SUM(E28:E32)</f>
        <v>442</v>
      </c>
      <c r="F33" s="10">
        <f>SUM(F28:F32)</f>
        <v>453</v>
      </c>
      <c r="G33" s="18">
        <f>SUM(B33:F33)</f>
        <v>2249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7"/>
      <c r="B34" s="10"/>
      <c r="C34" s="10"/>
      <c r="D34" s="10"/>
      <c r="E34" s="10"/>
      <c r="F34" s="10"/>
      <c r="G34" s="18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31</v>
      </c>
      <c r="B35" s="10"/>
      <c r="C35" s="10"/>
      <c r="D35" s="10"/>
      <c r="E35" s="10"/>
      <c r="F35" s="10" t="s">
        <v>17</v>
      </c>
      <c r="G35" s="15" t="s">
        <v>17</v>
      </c>
      <c r="H35" s="5"/>
      <c r="I35" s="5"/>
      <c r="J35" s="7"/>
      <c r="K35" s="7"/>
      <c r="L35" s="7"/>
      <c r="M35" s="7"/>
      <c r="N35" s="7"/>
      <c r="O35" s="5"/>
      <c r="P35" s="27"/>
      <c r="Q35" s="5"/>
      <c r="R35" s="5"/>
      <c r="S35" s="5"/>
      <c r="T35" s="5"/>
      <c r="U35" s="5"/>
      <c r="V35" s="5"/>
    </row>
    <row r="36" spans="1:22" ht="12.75">
      <c r="A36" s="14" t="s">
        <v>32</v>
      </c>
      <c r="B36" s="10">
        <v>90</v>
      </c>
      <c r="C36" s="10">
        <v>91</v>
      </c>
      <c r="D36" s="10">
        <v>72</v>
      </c>
      <c r="E36" s="10">
        <v>85</v>
      </c>
      <c r="F36" s="10">
        <v>87</v>
      </c>
      <c r="G36" s="15">
        <f>AVERAGE(B36:F36)</f>
        <v>85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33</v>
      </c>
      <c r="B37" s="10">
        <v>88</v>
      </c>
      <c r="C37" s="10">
        <v>82</v>
      </c>
      <c r="D37" s="10">
        <v>86</v>
      </c>
      <c r="E37" s="10">
        <v>87</v>
      </c>
      <c r="F37" s="26">
        <v>75</v>
      </c>
      <c r="G37" s="15">
        <f>AVERAGE(B37:F37)</f>
        <v>83.6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34</v>
      </c>
      <c r="B38" s="10">
        <v>82</v>
      </c>
      <c r="C38" s="10">
        <v>89</v>
      </c>
      <c r="D38" s="10">
        <v>93</v>
      </c>
      <c r="E38" s="10">
        <v>86</v>
      </c>
      <c r="F38" s="10">
        <v>88</v>
      </c>
      <c r="G38" s="15">
        <f>AVERAGE(B38:F38)</f>
        <v>87.6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35</v>
      </c>
      <c r="B39" s="10">
        <v>88</v>
      </c>
      <c r="C39" s="10">
        <v>86</v>
      </c>
      <c r="D39" s="10">
        <v>84</v>
      </c>
      <c r="E39" s="10">
        <v>77</v>
      </c>
      <c r="F39" s="10">
        <v>94</v>
      </c>
      <c r="G39" s="15">
        <f>AVERAGE(B39:F39)</f>
        <v>85.8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36</v>
      </c>
      <c r="B40" s="10">
        <v>76</v>
      </c>
      <c r="C40" s="10">
        <v>76</v>
      </c>
      <c r="D40" s="10">
        <v>79</v>
      </c>
      <c r="E40" s="10">
        <v>88</v>
      </c>
      <c r="F40" s="10">
        <v>87</v>
      </c>
      <c r="G40" s="15">
        <f>AVERAGE(B40:F40)</f>
        <v>81.2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 t="s">
        <v>8</v>
      </c>
      <c r="B41" s="10">
        <f>SUM(B36:B40)</f>
        <v>424</v>
      </c>
      <c r="C41" s="10">
        <f>SUM(C36:C40)</f>
        <v>424</v>
      </c>
      <c r="D41" s="10">
        <f>SUM(D36:D40)</f>
        <v>414</v>
      </c>
      <c r="E41" s="10">
        <f>SUM(E36:E40)</f>
        <v>423</v>
      </c>
      <c r="F41" s="10">
        <f>SUM(F36:F40)</f>
        <v>431</v>
      </c>
      <c r="G41" s="18">
        <f>SUM(B41:F41)</f>
        <v>2116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7"/>
      <c r="B42" s="10"/>
      <c r="C42" s="10"/>
      <c r="D42" s="10"/>
      <c r="E42" s="10"/>
      <c r="F42" s="10"/>
      <c r="G42" s="18"/>
      <c r="H42" s="5"/>
      <c r="I42" s="5"/>
      <c r="J42" s="7"/>
      <c r="K42" s="7"/>
      <c r="L42" s="7"/>
      <c r="M42" s="7"/>
      <c r="N42" s="7"/>
      <c r="O42" s="20" t="s">
        <v>37</v>
      </c>
      <c r="P42" s="20"/>
      <c r="Q42" s="20"/>
      <c r="R42" s="20"/>
      <c r="S42" s="20"/>
      <c r="T42" s="20"/>
      <c r="U42" s="7" t="s">
        <v>8</v>
      </c>
      <c r="V42" s="7" t="s">
        <v>38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 t="s">
        <v>39</v>
      </c>
      <c r="B43" s="10"/>
      <c r="C43" s="10"/>
      <c r="D43" s="10"/>
      <c r="E43" s="10"/>
      <c r="F43" s="10" t="s">
        <v>17</v>
      </c>
      <c r="G43" s="15" t="s">
        <v>17</v>
      </c>
      <c r="H43" s="5"/>
      <c r="I43" s="5" t="str">
        <f>$A3</f>
        <v>Canford A</v>
      </c>
      <c r="J43" s="28">
        <f>B9</f>
        <v>433</v>
      </c>
      <c r="K43" s="28">
        <f>C9</f>
        <v>419</v>
      </c>
      <c r="L43" s="28">
        <f>D9</f>
        <v>420</v>
      </c>
      <c r="M43" s="28">
        <f>E9</f>
        <v>426</v>
      </c>
      <c r="N43" s="28">
        <f>F9</f>
        <v>441</v>
      </c>
      <c r="O43" s="29" t="str">
        <f>$A3</f>
        <v>Canford A</v>
      </c>
      <c r="P43" s="7">
        <f>IF(B9=0,0,RANK(J43,J43:J48,1))</f>
        <v>3</v>
      </c>
      <c r="Q43" s="7">
        <f>IF(C9=0,0,RANK(K43,K43:K48,1))</f>
        <v>3</v>
      </c>
      <c r="R43" s="7">
        <f>IF(D9=0,0,RANK(L43,L43:L48,1))</f>
        <v>3</v>
      </c>
      <c r="S43" s="7">
        <f>IF(E9=0,0,RANK(M43,M43:M48,1))</f>
        <v>4</v>
      </c>
      <c r="T43" s="7">
        <f>IF(F9=0,0,RANK(N43,N43:N48,1))</f>
        <v>5</v>
      </c>
      <c r="U43" s="30">
        <f aca="true" t="shared" si="0" ref="U43:U48">(SUM(P43:T43))</f>
        <v>18</v>
      </c>
      <c r="V43" s="7">
        <f aca="true" t="shared" si="1" ref="V43:V48">RANK(U43,U$43:U$48)</f>
        <v>3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4" t="s">
        <v>40</v>
      </c>
      <c r="B44" s="10">
        <v>86</v>
      </c>
      <c r="C44" s="10">
        <v>91</v>
      </c>
      <c r="D44" s="10">
        <v>89</v>
      </c>
      <c r="E44" s="10">
        <v>86</v>
      </c>
      <c r="F44" s="10">
        <v>77</v>
      </c>
      <c r="G44" s="15">
        <f>AVERAGE(B44:F44)</f>
        <v>85.8</v>
      </c>
      <c r="H44" s="5"/>
      <c r="I44" s="5" t="str">
        <f>$A11</f>
        <v>Canford B</v>
      </c>
      <c r="J44" s="28">
        <f>B17</f>
        <v>438</v>
      </c>
      <c r="K44" s="28">
        <f>C17</f>
        <v>408</v>
      </c>
      <c r="L44" s="28">
        <f>D17</f>
        <v>441</v>
      </c>
      <c r="M44" s="28">
        <f>E17</f>
        <v>421</v>
      </c>
      <c r="N44" s="28">
        <f>F17</f>
        <v>419</v>
      </c>
      <c r="O44" s="29" t="str">
        <f>$A11</f>
        <v>Canford B</v>
      </c>
      <c r="P44" s="7">
        <f>IF(B17=0,0,RANK(J44,J43:J48,1))</f>
        <v>5</v>
      </c>
      <c r="Q44" s="7">
        <f>IF(C17=0,0,RANK(K44,K43:K48,1))</f>
        <v>2</v>
      </c>
      <c r="R44" s="7">
        <f>IF(D17=0,0,RANK(L44,L43:L48,1))</f>
        <v>4</v>
      </c>
      <c r="S44" s="7">
        <f>IF(E17=0,0,RANK(M44,M43:M48,1))</f>
        <v>2</v>
      </c>
      <c r="T44" s="7">
        <f>IF(F17=0,0,RANK(N44,N43:N48,1))</f>
        <v>2</v>
      </c>
      <c r="U44" s="30">
        <f t="shared" si="0"/>
        <v>15</v>
      </c>
      <c r="V44" s="7">
        <f t="shared" si="1"/>
        <v>4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4" t="s">
        <v>41</v>
      </c>
      <c r="B45" s="10">
        <v>89</v>
      </c>
      <c r="C45" s="10">
        <v>82</v>
      </c>
      <c r="D45" s="10">
        <v>90</v>
      </c>
      <c r="E45" s="10">
        <v>92</v>
      </c>
      <c r="F45" s="10">
        <v>92</v>
      </c>
      <c r="G45" s="15">
        <f>AVERAGE(B45:F45)</f>
        <v>89</v>
      </c>
      <c r="H45" s="5"/>
      <c r="I45" s="5" t="str">
        <f>$A19</f>
        <v>Oakham B</v>
      </c>
      <c r="J45" s="28">
        <f>B25</f>
        <v>432</v>
      </c>
      <c r="K45" s="28">
        <f>C25</f>
        <v>273</v>
      </c>
      <c r="L45" s="28">
        <f>D25</f>
        <v>0</v>
      </c>
      <c r="M45" s="28">
        <f>E25</f>
        <v>0</v>
      </c>
      <c r="N45" s="28">
        <f>F25</f>
        <v>0</v>
      </c>
      <c r="O45" s="29" t="str">
        <f>$A19</f>
        <v>Oakham B</v>
      </c>
      <c r="P45" s="7">
        <f>IF(B25=0,0,RANK(J45,J43:J48,1))</f>
        <v>2</v>
      </c>
      <c r="Q45" s="7">
        <f>IF(C25=0,0,RANK(K45,K43:K48,1))</f>
        <v>1</v>
      </c>
      <c r="R45" s="7">
        <f>IF(D25=0,0,RANK(L45,L43:L48,1))</f>
        <v>0</v>
      </c>
      <c r="S45" s="7">
        <f>IF(E25=0,0,RANK(M45,M43:M48,1))</f>
        <v>0</v>
      </c>
      <c r="T45" s="7">
        <f>IF(F25=0,0,RANK(N45,N43:N48,1))</f>
        <v>0</v>
      </c>
      <c r="U45" s="30">
        <f t="shared" si="0"/>
        <v>3</v>
      </c>
      <c r="V45" s="7">
        <f t="shared" si="1"/>
        <v>6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4" t="s">
        <v>42</v>
      </c>
      <c r="B46" s="10">
        <v>91</v>
      </c>
      <c r="C46" s="10">
        <v>89</v>
      </c>
      <c r="D46" s="10">
        <v>90</v>
      </c>
      <c r="E46" s="10">
        <v>87</v>
      </c>
      <c r="F46" s="10">
        <v>89</v>
      </c>
      <c r="G46" s="15">
        <f>AVERAGE(B46:F46)</f>
        <v>89.2</v>
      </c>
      <c r="H46" s="5"/>
      <c r="I46" s="5" t="str">
        <f>$A27</f>
        <v>Sevenoaks C</v>
      </c>
      <c r="J46" s="28">
        <f>B33</f>
        <v>449</v>
      </c>
      <c r="K46" s="28">
        <f>C33</f>
        <v>450</v>
      </c>
      <c r="L46" s="28">
        <f>D33</f>
        <v>455</v>
      </c>
      <c r="M46" s="28">
        <f>E33</f>
        <v>442</v>
      </c>
      <c r="N46" s="28">
        <f>F33</f>
        <v>453</v>
      </c>
      <c r="O46" s="29" t="str">
        <f>$A27</f>
        <v>Sevenoaks C</v>
      </c>
      <c r="P46" s="7">
        <f>IF(B33=0,0,RANK(J46,J43:J48,1))</f>
        <v>6</v>
      </c>
      <c r="Q46" s="7">
        <f>IF(C33=0,0,RANK(K46,K43:K48,1))</f>
        <v>6</v>
      </c>
      <c r="R46" s="7">
        <f>IF(D33=0,0,RANK(L46,L43:L48,1))</f>
        <v>6</v>
      </c>
      <c r="S46" s="7">
        <f>IF(E33=0,0,RANK(M46,M43:M48,1))</f>
        <v>6</v>
      </c>
      <c r="T46" s="7">
        <f>IF(F33=0,0,RANK(N46,N43:N48,1))</f>
        <v>6</v>
      </c>
      <c r="U46" s="30">
        <f t="shared" si="0"/>
        <v>30</v>
      </c>
      <c r="V46" s="7">
        <f t="shared" si="1"/>
        <v>1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43</v>
      </c>
      <c r="B47" s="10">
        <v>87</v>
      </c>
      <c r="C47" s="10">
        <v>77</v>
      </c>
      <c r="D47" s="10">
        <v>90</v>
      </c>
      <c r="E47" s="10">
        <v>83</v>
      </c>
      <c r="F47" s="10">
        <v>82</v>
      </c>
      <c r="G47" s="15">
        <f>AVERAGE(B47:F47)</f>
        <v>83.8</v>
      </c>
      <c r="H47" s="31"/>
      <c r="I47" s="31" t="str">
        <f>$A35</f>
        <v>Shrewsbury B</v>
      </c>
      <c r="J47" s="28">
        <f>B41</f>
        <v>424</v>
      </c>
      <c r="K47" s="28">
        <f>C41</f>
        <v>424</v>
      </c>
      <c r="L47" s="28">
        <f>D41</f>
        <v>414</v>
      </c>
      <c r="M47" s="28">
        <f>E41</f>
        <v>423</v>
      </c>
      <c r="N47" s="28">
        <f>F41</f>
        <v>431</v>
      </c>
      <c r="O47" s="25" t="str">
        <f>$A35</f>
        <v>Shrewsbury B</v>
      </c>
      <c r="P47" s="7">
        <f>IF(B41=0,0,RANK(J47,J43:J48,1))</f>
        <v>1</v>
      </c>
      <c r="Q47" s="7">
        <f>IF(C41=0,0,RANK(K47,K43:K48,1))</f>
        <v>4</v>
      </c>
      <c r="R47" s="7">
        <f>IF(D41=0,0,RANK(L47,L43:L48,1))</f>
        <v>2</v>
      </c>
      <c r="S47" s="7">
        <f>IF(E41=0,0,RANK(M47,M43:M48,1))</f>
        <v>3</v>
      </c>
      <c r="T47" s="7">
        <f>IF(F41=0,0,RANK(N47,N43:N48,1))</f>
        <v>4</v>
      </c>
      <c r="U47" s="30">
        <f t="shared" si="0"/>
        <v>14</v>
      </c>
      <c r="V47" s="7">
        <f t="shared" si="1"/>
        <v>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44</v>
      </c>
      <c r="B48" s="10">
        <v>82</v>
      </c>
      <c r="C48" s="10">
        <v>89</v>
      </c>
      <c r="D48" s="10">
        <v>95</v>
      </c>
      <c r="E48" s="10">
        <v>92</v>
      </c>
      <c r="F48" s="10">
        <v>90</v>
      </c>
      <c r="G48" s="15">
        <f>AVERAGE(B48:F48)</f>
        <v>89.6</v>
      </c>
      <c r="H48" s="31"/>
      <c r="I48" s="31" t="str">
        <f>$A43</f>
        <v>Westminster C</v>
      </c>
      <c r="J48" s="28">
        <f>B49</f>
        <v>435</v>
      </c>
      <c r="K48" s="28">
        <f>C49</f>
        <v>428</v>
      </c>
      <c r="L48" s="28">
        <f>D49</f>
        <v>454</v>
      </c>
      <c r="M48" s="28">
        <f>E49</f>
        <v>440</v>
      </c>
      <c r="N48" s="28">
        <f>F49</f>
        <v>430</v>
      </c>
      <c r="O48" s="25" t="str">
        <f>$A43</f>
        <v>Westminster C</v>
      </c>
      <c r="P48" s="7">
        <f>IF(B49=0,0,RANK(J48,J43:J48,1))</f>
        <v>4</v>
      </c>
      <c r="Q48" s="7">
        <f>IF(C49=0,0,RANK(K48,K43:K48,1))</f>
        <v>5</v>
      </c>
      <c r="R48" s="7">
        <f>IF(D49=0,0,RANK(L48,L43:L48,1))</f>
        <v>5</v>
      </c>
      <c r="S48" s="7">
        <f>IF(E49=0,0,RANK(M48,M43:M48,1))</f>
        <v>5</v>
      </c>
      <c r="T48" s="7">
        <f>IF(F49=0,0,RANK(N48,N43:N48,1))</f>
        <v>3</v>
      </c>
      <c r="U48" s="30">
        <f t="shared" si="0"/>
        <v>22</v>
      </c>
      <c r="V48" s="7">
        <f t="shared" si="1"/>
        <v>2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8</v>
      </c>
      <c r="B49" s="10">
        <f>SUM(B44:B48)</f>
        <v>435</v>
      </c>
      <c r="C49" s="10">
        <f>SUM(C44:C48)</f>
        <v>428</v>
      </c>
      <c r="D49" s="10">
        <f>SUM(D44:D48)</f>
        <v>454</v>
      </c>
      <c r="E49" s="10">
        <f>SUM(E44:E48)</f>
        <v>440</v>
      </c>
      <c r="F49" s="10">
        <f>SUM(F44:F48)</f>
        <v>430</v>
      </c>
      <c r="G49" s="18">
        <f>SUM(B49:F49)</f>
        <v>2187</v>
      </c>
      <c r="H49" s="31"/>
      <c r="I49" s="31"/>
      <c r="J49" s="32"/>
      <c r="K49" s="32"/>
      <c r="L49" s="32"/>
      <c r="M49" s="32"/>
      <c r="N49" s="32"/>
      <c r="O49" s="25"/>
      <c r="P49" s="7"/>
      <c r="Q49" s="7"/>
      <c r="R49" s="7"/>
      <c r="S49" s="7"/>
      <c r="T49" s="7"/>
      <c r="U49" s="30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1"/>
      <c r="I50" s="31"/>
      <c r="J50" s="32"/>
      <c r="K50" s="32"/>
      <c r="L50" s="32"/>
      <c r="M50" s="32"/>
      <c r="N50" s="32"/>
      <c r="O50" s="25"/>
      <c r="P50" s="7"/>
      <c r="Q50" s="7"/>
      <c r="R50" s="7"/>
      <c r="S50" s="7"/>
      <c r="T50" s="7"/>
      <c r="U50" s="30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7"/>
      <c r="B51" s="10"/>
      <c r="C51" s="10"/>
      <c r="D51" s="10"/>
      <c r="E51" s="10"/>
      <c r="F51" s="10"/>
      <c r="G51" s="15"/>
      <c r="H51" s="31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9"/>
      <c r="B52" s="7"/>
      <c r="C52" s="10"/>
      <c r="D52" s="10"/>
      <c r="E52" s="17"/>
      <c r="F52" s="18"/>
      <c r="G52" s="33"/>
      <c r="H52" s="31"/>
      <c r="I52" s="31"/>
      <c r="J52" s="7"/>
      <c r="K52" s="7"/>
      <c r="L52" s="7"/>
      <c r="M52" s="7"/>
      <c r="N52" s="7"/>
      <c r="O52" s="31"/>
      <c r="P52" s="31"/>
      <c r="Q52" s="31"/>
      <c r="R52" s="31"/>
      <c r="S52" s="31"/>
      <c r="T52" s="31"/>
      <c r="U52" s="31"/>
      <c r="V52" s="31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9"/>
      <c r="B53" s="7"/>
      <c r="C53" s="10"/>
      <c r="D53" s="10"/>
      <c r="E53" s="17"/>
      <c r="F53" s="18"/>
      <c r="G53" s="33"/>
      <c r="H53" s="31"/>
      <c r="I53" s="31"/>
      <c r="J53" s="7"/>
      <c r="K53" s="7"/>
      <c r="L53" s="7"/>
      <c r="M53" s="7"/>
      <c r="N53" s="7"/>
      <c r="O53" s="31"/>
      <c r="P53" s="31"/>
      <c r="Q53" s="31"/>
      <c r="R53" s="31"/>
      <c r="S53" s="31"/>
      <c r="T53" s="31"/>
      <c r="U53" s="31"/>
      <c r="V53" s="31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9"/>
      <c r="B54" s="7"/>
      <c r="C54" s="10"/>
      <c r="D54" s="10"/>
      <c r="E54" s="17"/>
      <c r="F54" s="18"/>
      <c r="G54" s="33"/>
      <c r="H54" s="31"/>
      <c r="I54" s="31"/>
      <c r="J54" s="7"/>
      <c r="K54" s="7"/>
      <c r="L54" s="7"/>
      <c r="M54" s="7"/>
      <c r="N54" s="7"/>
      <c r="O54" s="31"/>
      <c r="P54" s="31"/>
      <c r="Q54" s="31"/>
      <c r="R54" s="31"/>
      <c r="S54" s="31"/>
      <c r="T54" s="31"/>
      <c r="U54" s="31"/>
      <c r="V54" s="31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" t="str">
        <f>A1</f>
        <v>BSSRA Spring League 2024  Section 1 - Division 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 s="34"/>
      <c r="K59" s="34"/>
      <c r="L59" s="34"/>
      <c r="M59" s="34"/>
      <c r="N59" s="3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5"/>
      <c r="B60"/>
      <c r="C60"/>
      <c r="D60"/>
      <c r="E60"/>
      <c r="F60"/>
      <c r="G60"/>
      <c r="H60"/>
      <c r="I60"/>
      <c r="J60" s="34"/>
      <c r="K60" s="34"/>
      <c r="L60" s="34"/>
      <c r="M60" s="34"/>
      <c r="N60" s="3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6" t="s">
        <v>45</v>
      </c>
      <c r="B61" s="37" t="s">
        <v>46</v>
      </c>
      <c r="C61" s="37"/>
      <c r="D61" s="37"/>
      <c r="E61" s="37"/>
      <c r="F61" s="38"/>
      <c r="G61" s="39" t="s">
        <v>2</v>
      </c>
      <c r="H61" s="22"/>
      <c r="I61" s="22"/>
      <c r="J61" s="40"/>
      <c r="K61" s="40"/>
      <c r="L61" s="40"/>
      <c r="M61" s="40"/>
      <c r="N61" s="40"/>
      <c r="O61" s="36" t="s">
        <v>47</v>
      </c>
      <c r="P61" s="37" t="s">
        <v>46</v>
      </c>
      <c r="Q61" s="37"/>
      <c r="R61" s="37"/>
      <c r="S61" s="37"/>
      <c r="T61" s="38"/>
      <c r="U61" s="39" t="s">
        <v>2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41"/>
      <c r="B62" s="10">
        <v>1</v>
      </c>
      <c r="C62" s="10">
        <v>2</v>
      </c>
      <c r="D62" s="10">
        <v>3</v>
      </c>
      <c r="E62" s="10">
        <v>4</v>
      </c>
      <c r="F62" s="10">
        <v>5</v>
      </c>
      <c r="G62" s="42"/>
      <c r="H62" s="22"/>
      <c r="I62" s="22"/>
      <c r="J62" s="40"/>
      <c r="K62" s="40"/>
      <c r="L62" s="40"/>
      <c r="M62" s="40"/>
      <c r="N62" s="40"/>
      <c r="O62" s="41"/>
      <c r="P62" s="10">
        <v>1</v>
      </c>
      <c r="Q62" s="10">
        <v>2</v>
      </c>
      <c r="R62" s="10">
        <v>3</v>
      </c>
      <c r="S62" s="10">
        <v>4</v>
      </c>
      <c r="T62" s="10">
        <v>5</v>
      </c>
      <c r="U62" s="4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41" t="s">
        <v>18</v>
      </c>
      <c r="B63" s="10">
        <v>76</v>
      </c>
      <c r="C63" s="10"/>
      <c r="D63" s="10"/>
      <c r="E63" s="10"/>
      <c r="F63" s="10"/>
      <c r="G63" s="43">
        <f>AVERAGE(B63:F63)</f>
        <v>76</v>
      </c>
      <c r="H63" s="22"/>
      <c r="I63" s="22"/>
      <c r="J63" s="40"/>
      <c r="K63" s="40"/>
      <c r="L63" s="40"/>
      <c r="M63" s="40"/>
      <c r="N63" s="40"/>
      <c r="O63" s="41" t="s">
        <v>23</v>
      </c>
      <c r="P63" s="10">
        <v>94</v>
      </c>
      <c r="Q63" s="10">
        <v>94</v>
      </c>
      <c r="R63" s="10"/>
      <c r="S63" s="10"/>
      <c r="T63" s="10"/>
      <c r="U63" s="43">
        <f>AVERAGE(P63:T63)</f>
        <v>94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41" t="s">
        <v>11</v>
      </c>
      <c r="B64" s="10">
        <v>87</v>
      </c>
      <c r="C64" s="10">
        <v>83</v>
      </c>
      <c r="D64" s="10">
        <v>88</v>
      </c>
      <c r="E64" s="10">
        <v>80</v>
      </c>
      <c r="F64" s="10">
        <v>77</v>
      </c>
      <c r="G64" s="43">
        <f>AVERAGE(B64:F64)</f>
        <v>83</v>
      </c>
      <c r="H64" s="22"/>
      <c r="I64" s="22"/>
      <c r="J64" s="40"/>
      <c r="K64" s="40"/>
      <c r="L64" s="40"/>
      <c r="M64" s="40"/>
      <c r="N64" s="40"/>
      <c r="O64" s="41" t="s">
        <v>21</v>
      </c>
      <c r="P64" s="10">
        <v>96</v>
      </c>
      <c r="Q64" s="10">
        <v>91</v>
      </c>
      <c r="R64" s="10"/>
      <c r="S64" s="10"/>
      <c r="T64" s="10"/>
      <c r="U64" s="43">
        <f>AVERAGE(P64:T64)</f>
        <v>93.5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1" t="s">
        <v>26</v>
      </c>
      <c r="B65" s="10">
        <v>94</v>
      </c>
      <c r="C65" s="10">
        <v>88</v>
      </c>
      <c r="D65" s="10">
        <v>93</v>
      </c>
      <c r="E65" s="10">
        <v>84</v>
      </c>
      <c r="F65" s="10">
        <v>89</v>
      </c>
      <c r="G65" s="43">
        <f>AVERAGE(B65:F65)</f>
        <v>89.6</v>
      </c>
      <c r="H65" s="22"/>
      <c r="I65" s="22"/>
      <c r="J65" s="40"/>
      <c r="K65" s="40"/>
      <c r="L65" s="40"/>
      <c r="M65" s="40"/>
      <c r="N65" s="40"/>
      <c r="O65" s="41" t="s">
        <v>30</v>
      </c>
      <c r="P65" s="10">
        <v>87</v>
      </c>
      <c r="Q65" s="10">
        <v>96</v>
      </c>
      <c r="R65" s="10">
        <v>95</v>
      </c>
      <c r="S65" s="10">
        <v>93</v>
      </c>
      <c r="T65" s="10">
        <v>93</v>
      </c>
      <c r="U65" s="43">
        <f>AVERAGE(P65:T65)</f>
        <v>92.8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1" t="s">
        <v>3</v>
      </c>
      <c r="B66" s="10">
        <v>93</v>
      </c>
      <c r="C66" s="10">
        <v>85</v>
      </c>
      <c r="D66" s="10">
        <v>83</v>
      </c>
      <c r="E66" s="10">
        <v>88</v>
      </c>
      <c r="F66" s="10">
        <v>93</v>
      </c>
      <c r="G66" s="43">
        <f>AVERAGE(B66:F66)</f>
        <v>88.4</v>
      </c>
      <c r="H66" s="22"/>
      <c r="I66" s="22"/>
      <c r="J66" s="40"/>
      <c r="K66" s="40"/>
      <c r="L66" s="40"/>
      <c r="M66" s="40"/>
      <c r="N66" s="40"/>
      <c r="O66" s="41" t="s">
        <v>48</v>
      </c>
      <c r="P66" s="10"/>
      <c r="Q66" s="10"/>
      <c r="R66" s="10"/>
      <c r="S66" s="10">
        <v>92</v>
      </c>
      <c r="T66" s="10"/>
      <c r="U66" s="43">
        <f>AVERAGE(P66:T66)</f>
        <v>92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1" t="s">
        <v>40</v>
      </c>
      <c r="B67" s="10">
        <v>86</v>
      </c>
      <c r="C67" s="10">
        <v>91</v>
      </c>
      <c r="D67" s="10">
        <v>89</v>
      </c>
      <c r="E67" s="10">
        <v>86</v>
      </c>
      <c r="F67" s="10">
        <v>77</v>
      </c>
      <c r="G67" s="43">
        <f>AVERAGE(B67:F67)</f>
        <v>85.8</v>
      </c>
      <c r="H67" s="22"/>
      <c r="I67" s="22"/>
      <c r="J67" s="40"/>
      <c r="K67" s="40"/>
      <c r="L67" s="40"/>
      <c r="M67" s="40"/>
      <c r="N67" s="40"/>
      <c r="O67" s="41" t="s">
        <v>27</v>
      </c>
      <c r="P67" s="10">
        <v>89</v>
      </c>
      <c r="Q67" s="10">
        <v>93</v>
      </c>
      <c r="R67" s="10">
        <v>88</v>
      </c>
      <c r="S67" s="10">
        <v>90</v>
      </c>
      <c r="T67" s="10">
        <v>93</v>
      </c>
      <c r="U67" s="43">
        <f>AVERAGE(P67:T67)</f>
        <v>90.6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1" t="s">
        <v>4</v>
      </c>
      <c r="B68" s="10">
        <v>79</v>
      </c>
      <c r="C68" s="10">
        <v>82</v>
      </c>
      <c r="D68" s="10">
        <v>78</v>
      </c>
      <c r="E68" s="10">
        <v>87</v>
      </c>
      <c r="F68" s="10">
        <v>89</v>
      </c>
      <c r="G68" s="43">
        <f>AVERAGE(B68:F68)</f>
        <v>83</v>
      </c>
      <c r="H68" s="22"/>
      <c r="I68" s="22"/>
      <c r="J68" s="40"/>
      <c r="K68" s="40"/>
      <c r="L68" s="40"/>
      <c r="M68" s="40"/>
      <c r="N68" s="40"/>
      <c r="O68" s="41" t="s">
        <v>26</v>
      </c>
      <c r="P68" s="10">
        <v>94</v>
      </c>
      <c r="Q68" s="10">
        <v>88</v>
      </c>
      <c r="R68" s="10">
        <v>93</v>
      </c>
      <c r="S68" s="10">
        <v>84</v>
      </c>
      <c r="T68" s="10">
        <v>89</v>
      </c>
      <c r="U68" s="43">
        <f>AVERAGE(P68:T68)</f>
        <v>89.6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1" t="s">
        <v>32</v>
      </c>
      <c r="B69" s="10">
        <v>90</v>
      </c>
      <c r="C69" s="10">
        <v>91</v>
      </c>
      <c r="D69" s="10">
        <v>72</v>
      </c>
      <c r="E69" s="10">
        <v>85</v>
      </c>
      <c r="F69" s="10">
        <v>87</v>
      </c>
      <c r="G69" s="43">
        <f>AVERAGE(B69:F69)</f>
        <v>85</v>
      </c>
      <c r="H69" s="22"/>
      <c r="I69" s="22"/>
      <c r="J69" s="40"/>
      <c r="K69" s="40"/>
      <c r="L69" s="40"/>
      <c r="M69" s="40"/>
      <c r="N69" s="40"/>
      <c r="O69" s="41" t="s">
        <v>44</v>
      </c>
      <c r="P69" s="10">
        <v>82</v>
      </c>
      <c r="Q69" s="10">
        <v>89</v>
      </c>
      <c r="R69" s="10">
        <v>95</v>
      </c>
      <c r="S69" s="10">
        <v>92</v>
      </c>
      <c r="T69" s="10">
        <v>90</v>
      </c>
      <c r="U69" s="43">
        <f>AVERAGE(P69:T69)</f>
        <v>89.6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1" t="s">
        <v>20</v>
      </c>
      <c r="B70" s="10">
        <v>87</v>
      </c>
      <c r="C70" s="10"/>
      <c r="D70" s="10"/>
      <c r="E70" s="10"/>
      <c r="F70" s="10"/>
      <c r="G70" s="43">
        <f>AVERAGE(B70:F70)</f>
        <v>87</v>
      </c>
      <c r="H70" s="22"/>
      <c r="I70" s="22"/>
      <c r="J70" s="40"/>
      <c r="K70" s="40"/>
      <c r="L70" s="40"/>
      <c r="M70" s="40"/>
      <c r="N70" s="40"/>
      <c r="O70" s="41" t="s">
        <v>49</v>
      </c>
      <c r="P70" s="10">
        <v>87</v>
      </c>
      <c r="Q70" s="10">
        <v>87</v>
      </c>
      <c r="R70" s="10">
        <v>94</v>
      </c>
      <c r="S70" s="26"/>
      <c r="T70" s="10">
        <v>90</v>
      </c>
      <c r="U70" s="43">
        <f>AVERAGE(P70:T70)</f>
        <v>89.5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2" ht="12.75">
      <c r="A71" s="41" t="s">
        <v>50</v>
      </c>
      <c r="F71" s="10">
        <v>75</v>
      </c>
      <c r="G71" s="43">
        <f>AVERAGE(B71:F71)</f>
        <v>75</v>
      </c>
      <c r="H71" s="22"/>
      <c r="I71" s="22"/>
      <c r="J71" s="40"/>
      <c r="K71" s="40"/>
      <c r="L71" s="40"/>
      <c r="M71" s="40"/>
      <c r="N71" s="40"/>
      <c r="O71" s="41" t="s">
        <v>42</v>
      </c>
      <c r="P71" s="10">
        <v>91</v>
      </c>
      <c r="Q71" s="10">
        <v>89</v>
      </c>
      <c r="R71" s="10">
        <v>90</v>
      </c>
      <c r="S71" s="10">
        <v>87</v>
      </c>
      <c r="T71" s="10">
        <v>89</v>
      </c>
      <c r="U71" s="43">
        <f>AVERAGE(P71:T71)</f>
        <v>89.2</v>
      </c>
      <c r="V71"/>
    </row>
    <row r="72" spans="1:22" ht="12.75">
      <c r="A72" s="41" t="s">
        <v>51</v>
      </c>
      <c r="B72" s="10">
        <v>88</v>
      </c>
      <c r="C72" s="10">
        <v>82</v>
      </c>
      <c r="D72" s="10">
        <v>86</v>
      </c>
      <c r="E72" s="10">
        <v>87</v>
      </c>
      <c r="F72" s="26"/>
      <c r="G72" s="43">
        <f>AVERAGE(B72:F72)</f>
        <v>85.75</v>
      </c>
      <c r="H72" s="22"/>
      <c r="I72" s="22"/>
      <c r="J72" s="40"/>
      <c r="K72" s="40"/>
      <c r="L72" s="40"/>
      <c r="M72" s="40"/>
      <c r="N72" s="40"/>
      <c r="O72" s="41" t="s">
        <v>41</v>
      </c>
      <c r="P72" s="10">
        <v>89</v>
      </c>
      <c r="Q72" s="10">
        <v>82</v>
      </c>
      <c r="R72" s="10">
        <v>90</v>
      </c>
      <c r="S72" s="10">
        <v>92</v>
      </c>
      <c r="T72" s="10">
        <v>92</v>
      </c>
      <c r="U72" s="43">
        <f>AVERAGE(P72:T72)</f>
        <v>89</v>
      </c>
      <c r="V72"/>
    </row>
    <row r="73" spans="1:22" ht="12.75">
      <c r="A73" s="41" t="s">
        <v>34</v>
      </c>
      <c r="B73" s="10">
        <v>82</v>
      </c>
      <c r="C73" s="10">
        <v>89</v>
      </c>
      <c r="D73" s="10">
        <v>93</v>
      </c>
      <c r="E73" s="10">
        <v>86</v>
      </c>
      <c r="F73" s="10">
        <v>88</v>
      </c>
      <c r="G73" s="43">
        <f>AVERAGE(B73:F73)</f>
        <v>87.6</v>
      </c>
      <c r="H73" s="22"/>
      <c r="I73" s="22"/>
      <c r="J73" s="40"/>
      <c r="K73" s="40"/>
      <c r="L73" s="40"/>
      <c r="M73" s="40"/>
      <c r="N73" s="40"/>
      <c r="O73" s="41" t="s">
        <v>3</v>
      </c>
      <c r="P73" s="10">
        <v>93</v>
      </c>
      <c r="Q73" s="10">
        <v>85</v>
      </c>
      <c r="R73" s="10">
        <v>83</v>
      </c>
      <c r="S73" s="10">
        <v>88</v>
      </c>
      <c r="T73" s="10">
        <v>93</v>
      </c>
      <c r="U73" s="43">
        <f>AVERAGE(P73:T73)</f>
        <v>88.4</v>
      </c>
      <c r="V73"/>
    </row>
    <row r="74" spans="1:22" ht="12.75">
      <c r="A74" s="41" t="s">
        <v>41</v>
      </c>
      <c r="B74" s="10">
        <v>89</v>
      </c>
      <c r="C74" s="10">
        <v>82</v>
      </c>
      <c r="D74" s="10">
        <v>90</v>
      </c>
      <c r="E74" s="10">
        <v>92</v>
      </c>
      <c r="F74" s="10">
        <v>92</v>
      </c>
      <c r="G74" s="43">
        <f>AVERAGE(B74:F74)</f>
        <v>89</v>
      </c>
      <c r="H74" s="22"/>
      <c r="I74" s="22"/>
      <c r="J74" s="40"/>
      <c r="K74" s="40"/>
      <c r="L74" s="40"/>
      <c r="M74" s="40"/>
      <c r="N74" s="40"/>
      <c r="O74" s="41" t="s">
        <v>14</v>
      </c>
      <c r="P74" s="10">
        <v>90</v>
      </c>
      <c r="Q74" s="10">
        <v>86</v>
      </c>
      <c r="R74" s="10">
        <v>90</v>
      </c>
      <c r="S74" s="10">
        <v>87</v>
      </c>
      <c r="T74" s="10">
        <v>89</v>
      </c>
      <c r="U74" s="43">
        <f>AVERAGE(P74:T74)</f>
        <v>88.4</v>
      </c>
      <c r="V74"/>
    </row>
    <row r="75" spans="1:22" ht="12.75">
      <c r="A75" s="41" t="s">
        <v>5</v>
      </c>
      <c r="B75" s="10">
        <v>87</v>
      </c>
      <c r="C75" s="10">
        <v>88</v>
      </c>
      <c r="D75" s="10">
        <v>86</v>
      </c>
      <c r="E75" s="10">
        <v>82</v>
      </c>
      <c r="F75" s="10">
        <v>88</v>
      </c>
      <c r="G75" s="43">
        <f>AVERAGE(B75:F75)</f>
        <v>86.2</v>
      </c>
      <c r="H75" s="22"/>
      <c r="I75" s="22"/>
      <c r="J75" s="40"/>
      <c r="K75" s="40"/>
      <c r="L75" s="40"/>
      <c r="M75" s="40"/>
      <c r="N75" s="40"/>
      <c r="O75" s="41" t="s">
        <v>34</v>
      </c>
      <c r="P75" s="10">
        <v>82</v>
      </c>
      <c r="Q75" s="10">
        <v>89</v>
      </c>
      <c r="R75" s="10">
        <v>93</v>
      </c>
      <c r="S75" s="10">
        <v>86</v>
      </c>
      <c r="T75" s="10">
        <v>88</v>
      </c>
      <c r="U75" s="43">
        <f>AVERAGE(P75:T75)</f>
        <v>87.6</v>
      </c>
      <c r="V75"/>
    </row>
    <row r="76" spans="1:22" ht="12.75">
      <c r="A76" s="41" t="s">
        <v>42</v>
      </c>
      <c r="B76" s="10">
        <v>91</v>
      </c>
      <c r="C76" s="10">
        <v>89</v>
      </c>
      <c r="D76" s="10">
        <v>90</v>
      </c>
      <c r="E76" s="10">
        <v>87</v>
      </c>
      <c r="F76" s="10">
        <v>89</v>
      </c>
      <c r="G76" s="43">
        <f>AVERAGE(B76:F76)</f>
        <v>89.2</v>
      </c>
      <c r="H76" s="22"/>
      <c r="I76" s="22"/>
      <c r="J76" s="40"/>
      <c r="K76" s="40"/>
      <c r="L76" s="40"/>
      <c r="M76" s="40"/>
      <c r="N76" s="40"/>
      <c r="O76" s="41" t="s">
        <v>20</v>
      </c>
      <c r="P76" s="10">
        <v>87</v>
      </c>
      <c r="Q76" s="10"/>
      <c r="R76" s="10"/>
      <c r="S76" s="10"/>
      <c r="T76" s="10"/>
      <c r="U76" s="43">
        <f>AVERAGE(P76:T76)</f>
        <v>87</v>
      </c>
      <c r="V76"/>
    </row>
    <row r="77" spans="1:22" ht="12.75">
      <c r="A77" s="41" t="s">
        <v>12</v>
      </c>
      <c r="B77" s="10">
        <v>90</v>
      </c>
      <c r="C77" s="10">
        <v>84</v>
      </c>
      <c r="D77" s="10">
        <v>89</v>
      </c>
      <c r="E77" s="10">
        <v>82</v>
      </c>
      <c r="F77" s="10">
        <v>87</v>
      </c>
      <c r="G77" s="43">
        <f>AVERAGE(B77:F77)</f>
        <v>86.4</v>
      </c>
      <c r="H77" s="22"/>
      <c r="I77" s="22"/>
      <c r="J77" s="40"/>
      <c r="K77" s="40"/>
      <c r="L77" s="40"/>
      <c r="M77" s="40"/>
      <c r="N77" s="40"/>
      <c r="O77" s="41" t="s">
        <v>13</v>
      </c>
      <c r="P77" s="10">
        <v>84</v>
      </c>
      <c r="Q77" s="10">
        <v>82</v>
      </c>
      <c r="R77" s="10">
        <v>89</v>
      </c>
      <c r="S77" s="10">
        <v>89</v>
      </c>
      <c r="T77" s="10">
        <v>90</v>
      </c>
      <c r="U77" s="43">
        <f>AVERAGE(P77:T77)</f>
        <v>86.8</v>
      </c>
      <c r="V77"/>
    </row>
    <row r="78" spans="1:22" ht="12.75">
      <c r="A78" s="41" t="s">
        <v>27</v>
      </c>
      <c r="B78" s="10">
        <v>89</v>
      </c>
      <c r="C78" s="10">
        <v>93</v>
      </c>
      <c r="D78" s="10">
        <v>88</v>
      </c>
      <c r="E78" s="10">
        <v>90</v>
      </c>
      <c r="F78" s="10">
        <v>93</v>
      </c>
      <c r="G78" s="43">
        <f>AVERAGE(B78:F78)</f>
        <v>90.6</v>
      </c>
      <c r="H78" s="22"/>
      <c r="I78" s="22"/>
      <c r="J78" s="40"/>
      <c r="K78" s="40"/>
      <c r="L78" s="40"/>
      <c r="M78" s="40"/>
      <c r="N78" s="40"/>
      <c r="O78" s="41" t="s">
        <v>28</v>
      </c>
      <c r="P78" s="10">
        <v>92</v>
      </c>
      <c r="Q78" s="10">
        <v>86</v>
      </c>
      <c r="R78" s="10">
        <v>85</v>
      </c>
      <c r="S78" s="10">
        <v>83</v>
      </c>
      <c r="T78" s="10">
        <v>88</v>
      </c>
      <c r="U78" s="43">
        <f>AVERAGE(P78:T78)</f>
        <v>86.8</v>
      </c>
      <c r="V78"/>
    </row>
    <row r="79" spans="1:22" ht="12.75">
      <c r="A79" s="41" t="s">
        <v>21</v>
      </c>
      <c r="B79" s="10">
        <v>96</v>
      </c>
      <c r="C79" s="10">
        <v>91</v>
      </c>
      <c r="D79" s="10"/>
      <c r="E79" s="10"/>
      <c r="F79" s="10"/>
      <c r="G79" s="43">
        <f>AVERAGE(B79:F79)</f>
        <v>93.5</v>
      </c>
      <c r="H79" s="5"/>
      <c r="I79" s="22"/>
      <c r="J79" s="40"/>
      <c r="K79" s="40"/>
      <c r="L79" s="40"/>
      <c r="M79" s="40"/>
      <c r="N79" s="40"/>
      <c r="O79" s="41" t="s">
        <v>12</v>
      </c>
      <c r="P79" s="10">
        <v>90</v>
      </c>
      <c r="Q79" s="10">
        <v>84</v>
      </c>
      <c r="R79" s="10">
        <v>89</v>
      </c>
      <c r="S79" s="10">
        <v>82</v>
      </c>
      <c r="T79" s="10">
        <v>87</v>
      </c>
      <c r="U79" s="43">
        <f>AVERAGE(P79:T79)</f>
        <v>86.4</v>
      </c>
      <c r="V79"/>
    </row>
    <row r="80" spans="1:21" ht="12.75">
      <c r="A80" s="41" t="s">
        <v>48</v>
      </c>
      <c r="B80" s="10"/>
      <c r="C80" s="10"/>
      <c r="D80" s="10"/>
      <c r="E80" s="10">
        <v>92</v>
      </c>
      <c r="F80" s="10"/>
      <c r="G80" s="43">
        <f>AVERAGE(B80:F80)</f>
        <v>92</v>
      </c>
      <c r="H80" s="5"/>
      <c r="I80" s="5"/>
      <c r="J80" s="7"/>
      <c r="K80" s="7"/>
      <c r="L80" s="7"/>
      <c r="M80" s="7"/>
      <c r="N80" s="7"/>
      <c r="O80" s="41" t="s">
        <v>5</v>
      </c>
      <c r="P80" s="10">
        <v>87</v>
      </c>
      <c r="Q80" s="10">
        <v>88</v>
      </c>
      <c r="R80" s="10">
        <v>86</v>
      </c>
      <c r="S80" s="10">
        <v>82</v>
      </c>
      <c r="T80" s="10">
        <v>88</v>
      </c>
      <c r="U80" s="43">
        <f>AVERAGE(P80:T80)</f>
        <v>86.2</v>
      </c>
    </row>
    <row r="81" spans="1:21" ht="12.75">
      <c r="A81" s="41" t="s">
        <v>35</v>
      </c>
      <c r="B81" s="10">
        <v>88</v>
      </c>
      <c r="C81" s="10">
        <v>86</v>
      </c>
      <c r="D81" s="10">
        <v>84</v>
      </c>
      <c r="E81" s="10">
        <v>77</v>
      </c>
      <c r="F81" s="10">
        <v>94</v>
      </c>
      <c r="G81" s="43">
        <f>AVERAGE(B81:F81)</f>
        <v>85.8</v>
      </c>
      <c r="H81" s="5"/>
      <c r="I81" s="5"/>
      <c r="J81" s="7"/>
      <c r="K81" s="7"/>
      <c r="L81" s="7"/>
      <c r="M81" s="7"/>
      <c r="N81" s="7"/>
      <c r="O81" s="41" t="s">
        <v>40</v>
      </c>
      <c r="P81" s="10">
        <v>86</v>
      </c>
      <c r="Q81" s="10">
        <v>91</v>
      </c>
      <c r="R81" s="10">
        <v>89</v>
      </c>
      <c r="S81" s="10">
        <v>86</v>
      </c>
      <c r="T81" s="10">
        <v>77</v>
      </c>
      <c r="U81" s="43">
        <f>AVERAGE(P81:T81)</f>
        <v>85.8</v>
      </c>
    </row>
    <row r="82" spans="1:21" ht="12.75">
      <c r="A82" s="41" t="s">
        <v>43</v>
      </c>
      <c r="B82" s="10">
        <v>87</v>
      </c>
      <c r="C82" s="10">
        <v>77</v>
      </c>
      <c r="D82" s="10">
        <v>90</v>
      </c>
      <c r="E82" s="10">
        <v>83</v>
      </c>
      <c r="F82" s="10">
        <v>82</v>
      </c>
      <c r="G82" s="43">
        <f>AVERAGE(B82:F82)</f>
        <v>83.8</v>
      </c>
      <c r="H82" s="5"/>
      <c r="I82" s="5"/>
      <c r="J82" s="7"/>
      <c r="K82" s="7"/>
      <c r="L82" s="7"/>
      <c r="M82" s="7"/>
      <c r="N82" s="7"/>
      <c r="O82" s="41" t="s">
        <v>35</v>
      </c>
      <c r="P82" s="10">
        <v>88</v>
      </c>
      <c r="Q82" s="10">
        <v>86</v>
      </c>
      <c r="R82" s="10">
        <v>84</v>
      </c>
      <c r="S82" s="10">
        <v>77</v>
      </c>
      <c r="T82" s="10">
        <v>94</v>
      </c>
      <c r="U82" s="43">
        <f>AVERAGE(P82:T82)</f>
        <v>85.8</v>
      </c>
    </row>
    <row r="83" spans="1:21" ht="12.75">
      <c r="A83" s="41" t="s">
        <v>13</v>
      </c>
      <c r="B83" s="10">
        <v>84</v>
      </c>
      <c r="C83" s="10">
        <v>82</v>
      </c>
      <c r="D83" s="10">
        <v>89</v>
      </c>
      <c r="E83" s="10">
        <v>89</v>
      </c>
      <c r="F83" s="10">
        <v>90</v>
      </c>
      <c r="G83" s="43">
        <f>AVERAGE(B83:F83)</f>
        <v>86.8</v>
      </c>
      <c r="H83" s="14"/>
      <c r="I83" s="5"/>
      <c r="J83" s="7"/>
      <c r="K83" s="7"/>
      <c r="L83" s="7"/>
      <c r="M83" s="7"/>
      <c r="N83" s="7"/>
      <c r="O83" s="41" t="s">
        <v>51</v>
      </c>
      <c r="P83" s="10">
        <v>88</v>
      </c>
      <c r="Q83" s="10">
        <v>82</v>
      </c>
      <c r="R83" s="10">
        <v>86</v>
      </c>
      <c r="S83" s="10">
        <v>87</v>
      </c>
      <c r="T83" s="26"/>
      <c r="U83" s="43">
        <f>AVERAGE(P83:T83)</f>
        <v>85.75</v>
      </c>
    </row>
    <row r="84" spans="1:21" ht="12.75">
      <c r="A84" s="41" t="s">
        <v>6</v>
      </c>
      <c r="B84" s="10">
        <v>88</v>
      </c>
      <c r="C84" s="10">
        <v>84</v>
      </c>
      <c r="D84" s="10">
        <v>85</v>
      </c>
      <c r="E84" s="10">
        <v>84</v>
      </c>
      <c r="F84" s="10">
        <v>86</v>
      </c>
      <c r="G84" s="43">
        <f>AVERAGE(B84:F84)</f>
        <v>85.4</v>
      </c>
      <c r="H84" s="5"/>
      <c r="I84" s="5"/>
      <c r="J84" s="7"/>
      <c r="K84" s="7"/>
      <c r="L84" s="7"/>
      <c r="M84" s="7"/>
      <c r="N84" s="7"/>
      <c r="O84" s="41" t="s">
        <v>6</v>
      </c>
      <c r="P84" s="10">
        <v>88</v>
      </c>
      <c r="Q84" s="10">
        <v>84</v>
      </c>
      <c r="R84" s="10">
        <v>85</v>
      </c>
      <c r="S84" s="10">
        <v>84</v>
      </c>
      <c r="T84" s="10">
        <v>86</v>
      </c>
      <c r="U84" s="43">
        <f>AVERAGE(P84:T84)</f>
        <v>85.4</v>
      </c>
    </row>
    <row r="85" spans="1:21" ht="12.75">
      <c r="A85" s="41" t="s">
        <v>28</v>
      </c>
      <c r="B85" s="10">
        <v>92</v>
      </c>
      <c r="C85" s="10">
        <v>86</v>
      </c>
      <c r="D85" s="10">
        <v>85</v>
      </c>
      <c r="E85" s="10">
        <v>83</v>
      </c>
      <c r="F85" s="10">
        <v>88</v>
      </c>
      <c r="G85" s="43">
        <f>AVERAGE(B85:F85)</f>
        <v>86.8</v>
      </c>
      <c r="H85" s="5"/>
      <c r="I85" s="5"/>
      <c r="J85" s="7"/>
      <c r="K85" s="7"/>
      <c r="L85" s="7"/>
      <c r="M85" s="7"/>
      <c r="N85" s="7"/>
      <c r="O85" s="41" t="s">
        <v>32</v>
      </c>
      <c r="P85" s="10">
        <v>90</v>
      </c>
      <c r="Q85" s="10">
        <v>91</v>
      </c>
      <c r="R85" s="10">
        <v>72</v>
      </c>
      <c r="S85" s="10">
        <v>85</v>
      </c>
      <c r="T85" s="10">
        <v>87</v>
      </c>
      <c r="U85" s="43">
        <f>AVERAGE(P85:T85)</f>
        <v>85</v>
      </c>
    </row>
    <row r="86" spans="1:21" ht="12.75">
      <c r="A86" s="41" t="s">
        <v>23</v>
      </c>
      <c r="B86" s="10">
        <v>94</v>
      </c>
      <c r="C86" s="10">
        <v>94</v>
      </c>
      <c r="D86" s="10"/>
      <c r="E86" s="10"/>
      <c r="F86" s="10"/>
      <c r="G86" s="43">
        <f>AVERAGE(B86:F86)</f>
        <v>94</v>
      </c>
      <c r="H86" s="5"/>
      <c r="I86" s="5"/>
      <c r="J86" s="7"/>
      <c r="K86" s="7"/>
      <c r="L86" s="7"/>
      <c r="M86" s="7"/>
      <c r="N86" s="7"/>
      <c r="O86" s="41" t="s">
        <v>7</v>
      </c>
      <c r="P86" s="10">
        <v>86</v>
      </c>
      <c r="Q86" s="10">
        <v>80</v>
      </c>
      <c r="R86" s="10">
        <v>88</v>
      </c>
      <c r="S86" s="10">
        <v>85</v>
      </c>
      <c r="T86" s="10">
        <v>85</v>
      </c>
      <c r="U86" s="43">
        <f>AVERAGE(P86:T86)</f>
        <v>84.8</v>
      </c>
    </row>
    <row r="87" spans="1:21" ht="12.75">
      <c r="A87" s="41" t="s">
        <v>14</v>
      </c>
      <c r="B87" s="10">
        <v>90</v>
      </c>
      <c r="C87" s="10">
        <v>86</v>
      </c>
      <c r="D87" s="10">
        <v>90</v>
      </c>
      <c r="E87" s="10">
        <v>87</v>
      </c>
      <c r="F87" s="10">
        <v>89</v>
      </c>
      <c r="G87" s="43">
        <f>AVERAGE(B87:F87)</f>
        <v>88.4</v>
      </c>
      <c r="H87" s="5"/>
      <c r="I87" s="5"/>
      <c r="J87" s="7"/>
      <c r="K87" s="7"/>
      <c r="L87" s="7"/>
      <c r="M87" s="7"/>
      <c r="N87" s="7"/>
      <c r="O87" s="41" t="s">
        <v>43</v>
      </c>
      <c r="P87" s="10">
        <v>87</v>
      </c>
      <c r="Q87" s="10">
        <v>77</v>
      </c>
      <c r="R87" s="10">
        <v>90</v>
      </c>
      <c r="S87" s="10">
        <v>83</v>
      </c>
      <c r="T87" s="10">
        <v>82</v>
      </c>
      <c r="U87" s="43">
        <f>AVERAGE(P87:T87)</f>
        <v>83.8</v>
      </c>
    </row>
    <row r="88" spans="1:21" ht="12.75">
      <c r="A88" s="41" t="s">
        <v>44</v>
      </c>
      <c r="B88" s="10">
        <v>82</v>
      </c>
      <c r="C88" s="10">
        <v>89</v>
      </c>
      <c r="D88" s="10">
        <v>95</v>
      </c>
      <c r="E88" s="10">
        <v>92</v>
      </c>
      <c r="F88" s="10">
        <v>90</v>
      </c>
      <c r="G88" s="43">
        <f>AVERAGE(B88:F88)</f>
        <v>89.6</v>
      </c>
      <c r="O88" s="41" t="s">
        <v>24</v>
      </c>
      <c r="P88" s="10">
        <v>79</v>
      </c>
      <c r="Q88" s="10">
        <v>88</v>
      </c>
      <c r="R88" s="10"/>
      <c r="S88" s="10"/>
      <c r="T88" s="10"/>
      <c r="U88" s="43">
        <f>AVERAGE(P88:T88)</f>
        <v>83.5</v>
      </c>
    </row>
    <row r="89" spans="1:21" ht="12.75">
      <c r="A89" s="41" t="s">
        <v>49</v>
      </c>
      <c r="B89" s="10">
        <v>87</v>
      </c>
      <c r="C89" s="10">
        <v>87</v>
      </c>
      <c r="D89" s="10">
        <v>94</v>
      </c>
      <c r="E89" s="26"/>
      <c r="F89" s="10">
        <v>90</v>
      </c>
      <c r="G89" s="43">
        <f>AVERAGE(B89:F89)</f>
        <v>89.5</v>
      </c>
      <c r="O89" s="41" t="s">
        <v>11</v>
      </c>
      <c r="P89" s="10">
        <v>87</v>
      </c>
      <c r="Q89" s="10">
        <v>83</v>
      </c>
      <c r="R89" s="10">
        <v>88</v>
      </c>
      <c r="S89" s="10">
        <v>80</v>
      </c>
      <c r="T89" s="10">
        <v>77</v>
      </c>
      <c r="U89" s="43">
        <f>AVERAGE(P89:T89)</f>
        <v>83</v>
      </c>
    </row>
    <row r="90" spans="1:21" ht="12.75">
      <c r="A90" s="41" t="s">
        <v>7</v>
      </c>
      <c r="B90" s="10">
        <v>86</v>
      </c>
      <c r="C90" s="10">
        <v>80</v>
      </c>
      <c r="D90" s="10">
        <v>88</v>
      </c>
      <c r="E90" s="10">
        <v>85</v>
      </c>
      <c r="F90" s="10">
        <v>85</v>
      </c>
      <c r="G90" s="43">
        <f>AVERAGE(B90:F90)</f>
        <v>84.8</v>
      </c>
      <c r="O90" s="41" t="s">
        <v>4</v>
      </c>
      <c r="P90" s="10">
        <v>79</v>
      </c>
      <c r="Q90" s="10">
        <v>82</v>
      </c>
      <c r="R90" s="10">
        <v>78</v>
      </c>
      <c r="S90" s="10">
        <v>87</v>
      </c>
      <c r="T90" s="10">
        <v>89</v>
      </c>
      <c r="U90" s="43">
        <f>AVERAGE(P90:T90)</f>
        <v>83</v>
      </c>
    </row>
    <row r="91" spans="1:21" ht="12.75">
      <c r="A91" s="41" t="s">
        <v>36</v>
      </c>
      <c r="B91" s="10">
        <v>76</v>
      </c>
      <c r="C91" s="10">
        <v>76</v>
      </c>
      <c r="D91" s="10">
        <v>79</v>
      </c>
      <c r="E91" s="10">
        <v>88</v>
      </c>
      <c r="F91" s="10">
        <v>87</v>
      </c>
      <c r="G91" s="43">
        <f>AVERAGE(B91:F91)</f>
        <v>81.2</v>
      </c>
      <c r="O91" s="41" t="s">
        <v>36</v>
      </c>
      <c r="P91" s="10">
        <v>76</v>
      </c>
      <c r="Q91" s="10">
        <v>76</v>
      </c>
      <c r="R91" s="10">
        <v>79</v>
      </c>
      <c r="S91" s="10">
        <v>88</v>
      </c>
      <c r="T91" s="10">
        <v>87</v>
      </c>
      <c r="U91" s="43">
        <f>AVERAGE(P91:T91)</f>
        <v>81.2</v>
      </c>
    </row>
    <row r="92" spans="1:21" ht="12.75">
      <c r="A92" s="41" t="s">
        <v>15</v>
      </c>
      <c r="B92" s="10">
        <v>87</v>
      </c>
      <c r="C92" s="10">
        <v>73</v>
      </c>
      <c r="D92" s="10">
        <v>85</v>
      </c>
      <c r="E92" s="10">
        <v>83</v>
      </c>
      <c r="F92" s="10">
        <v>76</v>
      </c>
      <c r="G92" s="43">
        <f>AVERAGE(B92:F92)</f>
        <v>80.8</v>
      </c>
      <c r="O92" s="41" t="s">
        <v>15</v>
      </c>
      <c r="P92" s="10">
        <v>87</v>
      </c>
      <c r="Q92" s="10">
        <v>73</v>
      </c>
      <c r="R92" s="10">
        <v>85</v>
      </c>
      <c r="S92" s="10">
        <v>83</v>
      </c>
      <c r="T92" s="10">
        <v>76</v>
      </c>
      <c r="U92" s="43">
        <f>AVERAGE(P92:T92)</f>
        <v>80.8</v>
      </c>
    </row>
    <row r="93" spans="1:21" ht="12.75">
      <c r="A93" s="41" t="s">
        <v>24</v>
      </c>
      <c r="B93" s="10">
        <v>79</v>
      </c>
      <c r="C93" s="10">
        <v>88</v>
      </c>
      <c r="D93" s="10"/>
      <c r="E93" s="10"/>
      <c r="F93" s="10"/>
      <c r="G93" s="43">
        <f>AVERAGE(B93:F93)</f>
        <v>83.5</v>
      </c>
      <c r="O93" s="41" t="s">
        <v>18</v>
      </c>
      <c r="P93" s="10">
        <v>76</v>
      </c>
      <c r="Q93" s="10"/>
      <c r="R93" s="10"/>
      <c r="S93" s="10"/>
      <c r="T93" s="10"/>
      <c r="U93" s="43">
        <f>AVERAGE(P93:T93)</f>
        <v>76</v>
      </c>
    </row>
    <row r="94" spans="1:21" ht="12.75">
      <c r="A94" s="44" t="s">
        <v>30</v>
      </c>
      <c r="B94" s="45">
        <v>87</v>
      </c>
      <c r="C94" s="45">
        <v>96</v>
      </c>
      <c r="D94" s="45">
        <v>95</v>
      </c>
      <c r="E94" s="45">
        <v>93</v>
      </c>
      <c r="F94" s="45">
        <v>93</v>
      </c>
      <c r="G94" s="46">
        <f>AVERAGE(B94:F94)</f>
        <v>92.8</v>
      </c>
      <c r="O94" s="44" t="s">
        <v>50</v>
      </c>
      <c r="P94" s="47"/>
      <c r="Q94" s="47"/>
      <c r="R94" s="47"/>
      <c r="S94" s="47"/>
      <c r="T94" s="45">
        <v>75</v>
      </c>
      <c r="U94" s="46">
        <f>AVERAGE(P94:T94)</f>
        <v>75</v>
      </c>
    </row>
  </sheetData>
  <sheetProtection selectLockedCells="1" selectUnlockedCells="1"/>
  <mergeCells count="6">
    <mergeCell ref="A1:V1"/>
    <mergeCell ref="P22:S22"/>
    <mergeCell ref="O42:T42"/>
    <mergeCell ref="A58:V58"/>
    <mergeCell ref="B61:E61"/>
    <mergeCell ref="P61:S6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cp:lastPrinted>2024-01-08T15:32:09Z</cp:lastPrinted>
  <dcterms:created xsi:type="dcterms:W3CDTF">2018-01-04T17:15:01Z</dcterms:created>
  <dcterms:modified xsi:type="dcterms:W3CDTF">2024-03-15T12:36:38Z</dcterms:modified>
  <cp:category/>
  <cp:version/>
  <cp:contentType/>
  <cp:contentStatus/>
</cp:coreProperties>
</file>