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vision 2" sheetId="1" r:id="rId1"/>
  </sheets>
  <definedNames>
    <definedName name="_xlnm.Print_Titles" localSheetId="0">'Division 2'!$1:$1</definedName>
    <definedName name="_xlnm.Print_Titles" localSheetId="0">'Division 2'!$1:$1</definedName>
  </definedNames>
  <calcPr fullCalcOnLoad="1"/>
</workbook>
</file>

<file path=xl/sharedStrings.xml><?xml version="1.0" encoding="utf-8"?>
<sst xmlns="http://schemas.openxmlformats.org/spreadsheetml/2006/main" count="86" uniqueCount="51">
  <si>
    <t>Name</t>
  </si>
  <si>
    <t>Agg</t>
  </si>
  <si>
    <t>Ave</t>
  </si>
  <si>
    <t>Bradfield B</t>
  </si>
  <si>
    <t>Charterhouse C</t>
  </si>
  <si>
    <t>Rob Hutchinson</t>
  </si>
  <si>
    <t>A Rutherford</t>
  </si>
  <si>
    <t>Lewis Greenaway</t>
  </si>
  <si>
    <t>C Baron</t>
  </si>
  <si>
    <t>Elliot Sewell</t>
  </si>
  <si>
    <t>B Zarbafi</t>
  </si>
  <si>
    <t>Alice Hall</t>
  </si>
  <si>
    <t>A Fomin</t>
  </si>
  <si>
    <t>Lea Koller</t>
  </si>
  <si>
    <t>Luke Titmus</t>
  </si>
  <si>
    <t>Score this Round</t>
  </si>
  <si>
    <t>Points this Round</t>
  </si>
  <si>
    <t>Aggregate Score</t>
  </si>
  <si>
    <t>Aggregate Points</t>
  </si>
  <si>
    <t>Epsom B</t>
  </si>
  <si>
    <t>Perse C</t>
  </si>
  <si>
    <t>O Armstrong</t>
  </si>
  <si>
    <t>George Auty</t>
  </si>
  <si>
    <t>R Chan</t>
  </si>
  <si>
    <t>T Brown</t>
  </si>
  <si>
    <t>A Kellett</t>
  </si>
  <si>
    <t>K Davies</t>
  </si>
  <si>
    <t>Tom Richardson</t>
  </si>
  <si>
    <t>J Brears</t>
  </si>
  <si>
    <t>E Kasyan</t>
  </si>
  <si>
    <t>W Liu</t>
  </si>
  <si>
    <t>Perse D</t>
  </si>
  <si>
    <t>Westminster C</t>
  </si>
  <si>
    <t>N Clark</t>
  </si>
  <si>
    <t>Henry Kitchen</t>
  </si>
  <si>
    <t>Grame Seaman</t>
  </si>
  <si>
    <t>Matthew Bannatyne</t>
  </si>
  <si>
    <t>S Gostev</t>
  </si>
  <si>
    <t>Arena Yang</t>
  </si>
  <si>
    <t>A Smith</t>
  </si>
  <si>
    <t>Sebastian Burgess</t>
  </si>
  <si>
    <t>A Thomson</t>
  </si>
  <si>
    <t>George Miller</t>
  </si>
  <si>
    <t>Westminster D</t>
  </si>
  <si>
    <t>Lucas Wessling</t>
  </si>
  <si>
    <t>Alina Young</t>
  </si>
  <si>
    <t>Arjenn Hunjunt</t>
  </si>
  <si>
    <t>School</t>
  </si>
  <si>
    <t>Pts</t>
  </si>
  <si>
    <t>Ashley Ma</t>
  </si>
  <si>
    <t>James Barrons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</si>
</sst>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3"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30"/>
      <name val="Arial"/>
      <family val="2"/>
    </font>
    <font>
      <sz val="11"/>
      <color indexed="40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>
      <alignment/>
      <protection/>
    </xf>
    <xf numFmtId="164" fontId="0" fillId="0" borderId="0" applyFill="0">
      <alignment/>
      <protection/>
    </xf>
  </cellStyleXfs>
  <cellXfs count="39">
    <xf numFmtId="164" fontId="0" fillId="0" borderId="0" xfId="0" applyAlignment="1">
      <alignment/>
    </xf>
    <xf numFmtId="164" fontId="1" fillId="0" borderId="0" xfId="20" applyFont="1" applyFill="1">
      <alignment/>
      <protection/>
    </xf>
    <xf numFmtId="164" fontId="0" fillId="0" borderId="0" xfId="20" applyFont="1" applyFill="1" applyAlignment="1">
      <alignment horizontal="center"/>
      <protection/>
    </xf>
    <xf numFmtId="166" fontId="0" fillId="0" borderId="0" xfId="20" applyNumberFormat="1" applyFont="1" applyFill="1" applyAlignment="1">
      <alignment horizontal="center"/>
      <protection/>
    </xf>
    <xf numFmtId="166" fontId="2" fillId="0" borderId="0" xfId="20" applyNumberFormat="1" applyFont="1" applyFill="1" applyAlignment="1">
      <alignment horizontal="center"/>
      <protection/>
    </xf>
    <xf numFmtId="166" fontId="3" fillId="0" borderId="0" xfId="20" applyNumberFormat="1" applyFont="1" applyFill="1" applyAlignment="1">
      <alignment horizontal="center"/>
      <protection/>
    </xf>
    <xf numFmtId="164" fontId="0" fillId="0" borderId="0" xfId="20" applyFont="1" applyFill="1">
      <alignment/>
      <protection/>
    </xf>
    <xf numFmtId="164" fontId="4" fillId="2" borderId="0" xfId="20" applyFont="1" applyFill="1" applyBorder="1">
      <alignment/>
      <protection/>
    </xf>
    <xf numFmtId="164" fontId="4" fillId="0" borderId="0" xfId="20" applyFont="1" applyFill="1" applyBorder="1">
      <alignment/>
      <protection/>
    </xf>
    <xf numFmtId="166" fontId="5" fillId="0" borderId="0" xfId="20" applyNumberFormat="1" applyFont="1" applyFill="1" applyAlignment="1">
      <alignment horizontal="center"/>
      <protection/>
    </xf>
    <xf numFmtId="164" fontId="6" fillId="0" borderId="0" xfId="20" applyFont="1" applyFill="1">
      <alignment/>
      <protection/>
    </xf>
    <xf numFmtId="164" fontId="6" fillId="0" borderId="0" xfId="20" applyFont="1" applyFill="1" applyAlignment="1">
      <alignment horizontal="center"/>
      <protection/>
    </xf>
    <xf numFmtId="166" fontId="6" fillId="0" borderId="0" xfId="20" applyNumberFormat="1" applyFont="1" applyFill="1" applyAlignment="1">
      <alignment horizontal="center"/>
      <protection/>
    </xf>
    <xf numFmtId="164" fontId="6" fillId="0" borderId="0" xfId="20" applyFont="1" applyFill="1" applyBorder="1">
      <alignment/>
      <protection/>
    </xf>
    <xf numFmtId="164" fontId="6" fillId="0" borderId="1" xfId="20" applyFont="1" applyFill="1" applyBorder="1">
      <alignment/>
      <protection/>
    </xf>
    <xf numFmtId="164" fontId="6" fillId="0" borderId="2" xfId="20" applyFont="1" applyFill="1" applyBorder="1" applyAlignment="1">
      <alignment horizontal="center"/>
      <protection/>
    </xf>
    <xf numFmtId="166" fontId="7" fillId="0" borderId="2" xfId="20" applyNumberFormat="1" applyFont="1" applyFill="1" applyBorder="1" applyAlignment="1">
      <alignment horizontal="center"/>
      <protection/>
    </xf>
    <xf numFmtId="166" fontId="6" fillId="0" borderId="3" xfId="20" applyNumberFormat="1" applyFont="1" applyFill="1" applyBorder="1" applyAlignment="1">
      <alignment horizontal="center"/>
      <protection/>
    </xf>
    <xf numFmtId="164" fontId="6" fillId="0" borderId="4" xfId="20" applyFont="1" applyFill="1" applyBorder="1">
      <alignment/>
      <protection/>
    </xf>
    <xf numFmtId="164" fontId="6" fillId="0" borderId="0" xfId="20" applyFont="1" applyFill="1" applyBorder="1" applyAlignment="1">
      <alignment horizontal="center"/>
      <protection/>
    </xf>
    <xf numFmtId="166" fontId="6" fillId="0" borderId="5" xfId="20" applyNumberFormat="1" applyFont="1" applyFill="1" applyBorder="1" applyAlignment="1">
      <alignment horizontal="center"/>
      <protection/>
    </xf>
    <xf numFmtId="164" fontId="8" fillId="0" borderId="0" xfId="20" applyFont="1" applyFill="1" applyBorder="1" applyAlignment="1">
      <alignment horizontal="center"/>
      <protection/>
    </xf>
    <xf numFmtId="164" fontId="6" fillId="0" borderId="6" xfId="20" applyFont="1" applyFill="1" applyBorder="1">
      <alignment/>
      <protection/>
    </xf>
    <xf numFmtId="164" fontId="6" fillId="0" borderId="7" xfId="20" applyFont="1" applyFill="1" applyBorder="1" applyAlignment="1">
      <alignment horizontal="center"/>
      <protection/>
    </xf>
    <xf numFmtId="166" fontId="6" fillId="0" borderId="8" xfId="20" applyNumberFormat="1" applyFont="1" applyFill="1" applyBorder="1" applyAlignment="1">
      <alignment horizontal="center"/>
      <protection/>
    </xf>
    <xf numFmtId="164" fontId="0" fillId="0" borderId="0" xfId="20" applyFont="1" applyFill="1" applyBorder="1">
      <alignment/>
      <protection/>
    </xf>
    <xf numFmtId="164" fontId="0" fillId="0" borderId="0" xfId="20" applyFont="1" applyFill="1" applyBorder="1" applyAlignment="1">
      <alignment horizontal="center"/>
      <protection/>
    </xf>
    <xf numFmtId="166" fontId="0" fillId="0" borderId="0" xfId="20" applyNumberFormat="1" applyFont="1" applyFill="1" applyBorder="1" applyAlignment="1">
      <alignment horizontal="center"/>
      <protection/>
    </xf>
    <xf numFmtId="164" fontId="4" fillId="2" borderId="0" xfId="20" applyFont="1" applyFill="1">
      <alignment/>
      <protection/>
    </xf>
    <xf numFmtId="164" fontId="0" fillId="0" borderId="0" xfId="20" applyFont="1" applyFill="1" applyBorder="1" applyAlignment="1">
      <alignment/>
      <protection/>
    </xf>
    <xf numFmtId="164" fontId="4" fillId="0" borderId="0" xfId="20" applyFont="1" applyFill="1">
      <alignment/>
      <protection/>
    </xf>
    <xf numFmtId="164" fontId="6" fillId="0" borderId="0" xfId="20" applyFont="1" applyFill="1" applyAlignment="1">
      <alignment horizontal="left"/>
      <protection/>
    </xf>
    <xf numFmtId="166" fontId="6" fillId="3" borderId="9" xfId="20" applyNumberFormat="1" applyFont="1" applyFill="1" applyBorder="1" applyAlignment="1">
      <alignment horizontal="center"/>
      <protection/>
    </xf>
    <xf numFmtId="164" fontId="9" fillId="0" borderId="0" xfId="20" applyFont="1" applyFill="1" applyBorder="1" applyAlignment="1">
      <alignment horizontal="center"/>
      <protection/>
    </xf>
    <xf numFmtId="166" fontId="6" fillId="0" borderId="2" xfId="20" applyNumberFormat="1" applyFont="1" applyFill="1" applyBorder="1" applyAlignment="1">
      <alignment horizontal="center"/>
      <protection/>
    </xf>
    <xf numFmtId="164" fontId="0" fillId="0" borderId="0" xfId="21" applyFont="1" applyFill="1">
      <alignment/>
      <protection/>
    </xf>
    <xf numFmtId="164" fontId="10" fillId="0" borderId="0" xfId="20" applyFont="1" applyFill="1" applyAlignment="1">
      <alignment horizontal="center"/>
      <protection/>
    </xf>
    <xf numFmtId="164" fontId="6" fillId="0" borderId="7" xfId="20" applyFont="1" applyFill="1" applyBorder="1">
      <alignment/>
      <protection/>
    </xf>
    <xf numFmtId="164" fontId="11" fillId="0" borderId="0" xfId="2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JDB Divisional scoring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52</xdr:row>
      <xdr:rowOff>66675</xdr:rowOff>
    </xdr:from>
    <xdr:to>
      <xdr:col>7</xdr:col>
      <xdr:colOff>371475</xdr:colOff>
      <xdr:row>59</xdr:row>
      <xdr:rowOff>57150</xdr:rowOff>
    </xdr:to>
    <xdr:sp>
      <xdr:nvSpPr>
        <xdr:cNvPr id="1" name="TextBox 1"/>
        <xdr:cNvSpPr>
          <a:spLocks/>
        </xdr:cNvSpPr>
      </xdr:nvSpPr>
      <xdr:spPr>
        <a:xfrm>
          <a:off x="495300" y="7924800"/>
          <a:ext cx="3571875" cy="11811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BSSRA Spring League
Section B
Division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75" zoomScaleNormal="75" workbookViewId="0" topLeftCell="A1">
      <selection activeCell="U42" sqref="U42"/>
    </sheetView>
  </sheetViews>
  <sheetFormatPr defaultColWidth="9.140625" defaultRowHeight="12.75"/>
  <cols>
    <col min="1" max="1" width="22.2812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4" customWidth="1"/>
    <col min="9" max="9" width="12.57421875" style="5" customWidth="1"/>
    <col min="10" max="10" width="23.28125" style="1" customWidth="1"/>
    <col min="11" max="11" width="5.7109375" style="2" customWidth="1"/>
    <col min="12" max="12" width="4.7109375" style="2" customWidth="1"/>
    <col min="13" max="15" width="5.8515625" style="2" customWidth="1"/>
    <col min="16" max="16" width="6.140625" style="2" customWidth="1"/>
    <col min="17" max="17" width="7.8515625" style="3" customWidth="1"/>
    <col min="18" max="16384" width="9.140625" style="6" customWidth="1"/>
  </cols>
  <sheetData>
    <row r="1" spans="1:17" ht="12" customHeight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3" t="s">
        <v>1</v>
      </c>
      <c r="H1" s="3" t="s">
        <v>2</v>
      </c>
      <c r="I1" s="3"/>
      <c r="J1" s="1" t="s">
        <v>0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 t="s">
        <v>1</v>
      </c>
      <c r="Q1" s="3" t="s">
        <v>2</v>
      </c>
    </row>
    <row r="2" spans="1:10" ht="12.75">
      <c r="A2" s="7" t="s">
        <v>3</v>
      </c>
      <c r="G2" s="2"/>
      <c r="H2" s="3"/>
      <c r="J2" s="7" t="s">
        <v>4</v>
      </c>
    </row>
    <row r="3" spans="1:10" ht="6.75" customHeight="1">
      <c r="A3" s="8"/>
      <c r="G3" s="2"/>
      <c r="H3" s="3"/>
      <c r="I3" s="9"/>
      <c r="J3" s="8"/>
    </row>
    <row r="4" spans="1:17" ht="12.75">
      <c r="A4" s="10" t="s">
        <v>5</v>
      </c>
      <c r="B4" s="11">
        <v>98</v>
      </c>
      <c r="C4" s="11">
        <v>93</v>
      </c>
      <c r="D4" s="11">
        <v>91</v>
      </c>
      <c r="E4" s="11">
        <v>97</v>
      </c>
      <c r="F4" s="11">
        <v>96</v>
      </c>
      <c r="G4" s="11">
        <f>SUM(B4:F4)</f>
        <v>475</v>
      </c>
      <c r="H4" s="12">
        <f>G4/5</f>
        <v>95</v>
      </c>
      <c r="I4" s="9"/>
      <c r="J4" s="13" t="s">
        <v>6</v>
      </c>
      <c r="K4" s="11">
        <v>97</v>
      </c>
      <c r="L4" s="11">
        <v>94</v>
      </c>
      <c r="M4" s="11">
        <v>100</v>
      </c>
      <c r="N4" s="11">
        <v>99</v>
      </c>
      <c r="O4" s="11">
        <v>98</v>
      </c>
      <c r="P4" s="11">
        <f>SUM(K4:O4)</f>
        <v>488</v>
      </c>
      <c r="Q4" s="12">
        <f>P4/5</f>
        <v>97.6</v>
      </c>
    </row>
    <row r="5" spans="1:17" ht="12.75">
      <c r="A5" s="13" t="s">
        <v>7</v>
      </c>
      <c r="B5" s="11">
        <v>96</v>
      </c>
      <c r="C5" s="11">
        <v>96</v>
      </c>
      <c r="D5" s="11">
        <v>96</v>
      </c>
      <c r="E5" s="11">
        <v>97</v>
      </c>
      <c r="F5" s="11">
        <v>93</v>
      </c>
      <c r="G5" s="11">
        <f aca="true" t="shared" si="0" ref="G5:G6">SUM(B5:F5)</f>
        <v>478</v>
      </c>
      <c r="H5" s="12">
        <f aca="true" t="shared" si="1" ref="H5:H6">G5/5</f>
        <v>95.6</v>
      </c>
      <c r="I5" s="9"/>
      <c r="J5" s="13" t="s">
        <v>8</v>
      </c>
      <c r="K5" s="11">
        <v>93</v>
      </c>
      <c r="L5" s="11">
        <v>99</v>
      </c>
      <c r="M5" s="11">
        <v>96</v>
      </c>
      <c r="N5" s="11">
        <v>96</v>
      </c>
      <c r="O5" s="11">
        <v>94</v>
      </c>
      <c r="P5" s="11">
        <f aca="true" t="shared" si="2" ref="P5:P8">SUM(K5:O5)</f>
        <v>478</v>
      </c>
      <c r="Q5" s="12">
        <f aca="true" t="shared" si="3" ref="Q5:Q8">P5/5</f>
        <v>95.6</v>
      </c>
    </row>
    <row r="6" spans="1:17" ht="12.75">
      <c r="A6" s="10" t="s">
        <v>9</v>
      </c>
      <c r="B6" s="11">
        <v>96</v>
      </c>
      <c r="C6" s="11">
        <v>94</v>
      </c>
      <c r="D6" s="11">
        <v>99</v>
      </c>
      <c r="E6" s="11">
        <v>95</v>
      </c>
      <c r="F6" s="11">
        <v>93</v>
      </c>
      <c r="G6" s="11">
        <f t="shared" si="0"/>
        <v>477</v>
      </c>
      <c r="H6" s="12">
        <f t="shared" si="1"/>
        <v>95.4</v>
      </c>
      <c r="I6" s="9"/>
      <c r="J6" s="10" t="s">
        <v>10</v>
      </c>
      <c r="K6" s="11">
        <v>94</v>
      </c>
      <c r="L6" s="11">
        <v>91</v>
      </c>
      <c r="M6" s="11">
        <v>93</v>
      </c>
      <c r="N6" s="11">
        <v>89</v>
      </c>
      <c r="O6" s="11">
        <v>96</v>
      </c>
      <c r="P6" s="11">
        <f t="shared" si="2"/>
        <v>463</v>
      </c>
      <c r="Q6" s="12">
        <f t="shared" si="3"/>
        <v>92.6</v>
      </c>
    </row>
    <row r="7" spans="1:17" ht="12.75">
      <c r="A7" s="10" t="s">
        <v>11</v>
      </c>
      <c r="B7" s="11">
        <v>97</v>
      </c>
      <c r="C7" s="11">
        <v>93</v>
      </c>
      <c r="D7" s="11">
        <v>92</v>
      </c>
      <c r="E7" s="11">
        <v>93</v>
      </c>
      <c r="F7" s="11"/>
      <c r="G7" s="11">
        <f>SUM(B7:F7)</f>
        <v>375</v>
      </c>
      <c r="H7" s="12">
        <f>G7/4</f>
        <v>93.75</v>
      </c>
      <c r="I7" s="9"/>
      <c r="J7" s="10" t="s">
        <v>12</v>
      </c>
      <c r="K7" s="11">
        <v>93</v>
      </c>
      <c r="L7" s="11">
        <v>98</v>
      </c>
      <c r="M7" s="11">
        <v>98</v>
      </c>
      <c r="N7" s="11">
        <v>100</v>
      </c>
      <c r="O7" s="11">
        <v>96</v>
      </c>
      <c r="P7" s="11">
        <f t="shared" si="2"/>
        <v>485</v>
      </c>
      <c r="Q7" s="12">
        <f t="shared" si="3"/>
        <v>97</v>
      </c>
    </row>
    <row r="8" spans="1:17" ht="12.75">
      <c r="A8" s="10" t="s">
        <v>13</v>
      </c>
      <c r="B8" s="11">
        <v>92</v>
      </c>
      <c r="C8" s="11">
        <v>93</v>
      </c>
      <c r="D8" s="11">
        <v>96</v>
      </c>
      <c r="E8" s="11">
        <v>92</v>
      </c>
      <c r="F8" s="11">
        <v>90</v>
      </c>
      <c r="G8" s="11">
        <f>SUM(C8:F8)</f>
        <v>371</v>
      </c>
      <c r="H8" s="12">
        <f>G8/5</f>
        <v>74.2</v>
      </c>
      <c r="I8" s="9"/>
      <c r="J8" s="10" t="s">
        <v>14</v>
      </c>
      <c r="K8" s="11">
        <v>93</v>
      </c>
      <c r="L8" s="11">
        <v>95</v>
      </c>
      <c r="M8" s="11">
        <v>90</v>
      </c>
      <c r="N8" s="11">
        <v>98</v>
      </c>
      <c r="O8" s="11">
        <v>92</v>
      </c>
      <c r="P8" s="11">
        <f t="shared" si="2"/>
        <v>468</v>
      </c>
      <c r="Q8" s="12">
        <f t="shared" si="3"/>
        <v>93.6</v>
      </c>
    </row>
    <row r="9" spans="1:17" ht="4.5" customHeight="1">
      <c r="A9" s="10"/>
      <c r="B9" s="11"/>
      <c r="C9" s="11"/>
      <c r="D9" s="11"/>
      <c r="E9" s="11"/>
      <c r="F9" s="11"/>
      <c r="G9" s="11"/>
      <c r="H9" s="12"/>
      <c r="I9" s="9"/>
      <c r="J9" s="10"/>
      <c r="K9" s="11"/>
      <c r="L9" s="11"/>
      <c r="M9" s="11"/>
      <c r="N9" s="11"/>
      <c r="O9" s="11"/>
      <c r="P9" s="11"/>
      <c r="Q9" s="12"/>
    </row>
    <row r="10" spans="1:17" ht="12.75">
      <c r="A10" s="14" t="s">
        <v>15</v>
      </c>
      <c r="B10" s="15">
        <f>SUM(B4:B9)</f>
        <v>479</v>
      </c>
      <c r="C10" s="15">
        <f>SUM(C4:C9)</f>
        <v>469</v>
      </c>
      <c r="D10" s="15">
        <f>SUM(D4:D9)</f>
        <v>474</v>
      </c>
      <c r="E10" s="15">
        <f>SUM(E4:E9)</f>
        <v>474</v>
      </c>
      <c r="F10" s="15">
        <f>SUM(F4:F9)</f>
        <v>372</v>
      </c>
      <c r="G10" s="16"/>
      <c r="H10" s="17"/>
      <c r="I10" s="9"/>
      <c r="J10" s="14" t="s">
        <v>15</v>
      </c>
      <c r="K10" s="15">
        <f>SUM(K4:K9)</f>
        <v>470</v>
      </c>
      <c r="L10" s="15">
        <f>SUM(L4:L9)</f>
        <v>477</v>
      </c>
      <c r="M10" s="15">
        <f>SUM(M4:M9)</f>
        <v>477</v>
      </c>
      <c r="N10" s="15">
        <f>SUM(N4:N9)</f>
        <v>482</v>
      </c>
      <c r="O10" s="15">
        <f>SUM(O4:O9)</f>
        <v>476</v>
      </c>
      <c r="P10" s="16"/>
      <c r="Q10" s="17"/>
    </row>
    <row r="11" spans="1:17" ht="12.75">
      <c r="A11" s="18" t="s">
        <v>16</v>
      </c>
      <c r="B11" s="19">
        <v>5</v>
      </c>
      <c r="C11" s="19">
        <v>2</v>
      </c>
      <c r="D11" s="19">
        <v>4</v>
      </c>
      <c r="E11" s="19">
        <v>4</v>
      </c>
      <c r="F11" s="19">
        <v>1</v>
      </c>
      <c r="G11" s="19"/>
      <c r="H11" s="20"/>
      <c r="I11" s="9"/>
      <c r="J11" s="18" t="s">
        <v>16</v>
      </c>
      <c r="K11" s="19">
        <v>1</v>
      </c>
      <c r="L11" s="19">
        <v>5</v>
      </c>
      <c r="M11" s="19">
        <v>6</v>
      </c>
      <c r="N11" s="19">
        <v>6</v>
      </c>
      <c r="O11" s="19">
        <v>6</v>
      </c>
      <c r="P11" s="19"/>
      <c r="Q11" s="20"/>
    </row>
    <row r="12" spans="1:17" ht="12.75">
      <c r="A12" s="18" t="s">
        <v>17</v>
      </c>
      <c r="B12" s="19">
        <v>479</v>
      </c>
      <c r="C12" s="19">
        <f>B12+C10</f>
        <v>948</v>
      </c>
      <c r="D12" s="19">
        <f>C12+D10</f>
        <v>1422</v>
      </c>
      <c r="E12" s="19">
        <f>D12+E10</f>
        <v>1896</v>
      </c>
      <c r="F12" s="19">
        <f>E12+F10</f>
        <v>2268</v>
      </c>
      <c r="G12" s="19"/>
      <c r="H12" s="20"/>
      <c r="I12" s="9"/>
      <c r="J12" s="18" t="s">
        <v>17</v>
      </c>
      <c r="K12" s="19">
        <v>470</v>
      </c>
      <c r="L12" s="19">
        <f>K12+L10</f>
        <v>947</v>
      </c>
      <c r="M12" s="19">
        <f>L12+M10</f>
        <v>1424</v>
      </c>
      <c r="N12" s="19">
        <f>M12+N10</f>
        <v>1906</v>
      </c>
      <c r="O12" s="19">
        <f>N12+O10</f>
        <v>2382</v>
      </c>
      <c r="P12" s="21">
        <f>O12/5</f>
        <v>476.4</v>
      </c>
      <c r="Q12" s="20"/>
    </row>
    <row r="13" spans="1:17" ht="12.75">
      <c r="A13" s="22" t="s">
        <v>18</v>
      </c>
      <c r="B13" s="23">
        <v>5</v>
      </c>
      <c r="C13" s="23">
        <v>7</v>
      </c>
      <c r="D13" s="23">
        <v>11</v>
      </c>
      <c r="E13" s="23">
        <v>15</v>
      </c>
      <c r="F13" s="23">
        <v>16</v>
      </c>
      <c r="G13" s="23"/>
      <c r="H13" s="24"/>
      <c r="I13" s="9"/>
      <c r="J13" s="22" t="s">
        <v>18</v>
      </c>
      <c r="K13" s="23">
        <v>1</v>
      </c>
      <c r="L13" s="23">
        <v>6</v>
      </c>
      <c r="M13" s="23">
        <v>12</v>
      </c>
      <c r="N13" s="23">
        <v>18</v>
      </c>
      <c r="O13" s="23">
        <v>24</v>
      </c>
      <c r="P13" s="23"/>
      <c r="Q13" s="24"/>
    </row>
    <row r="14" spans="1:17" ht="8.25" customHeight="1">
      <c r="A14" s="25"/>
      <c r="B14" s="26"/>
      <c r="C14" s="26"/>
      <c r="D14" s="26"/>
      <c r="E14" s="26"/>
      <c r="F14" s="26"/>
      <c r="G14" s="26"/>
      <c r="H14" s="27"/>
      <c r="I14" s="9"/>
      <c r="J14" s="25"/>
      <c r="K14" s="26"/>
      <c r="L14" s="26"/>
      <c r="M14" s="26"/>
      <c r="N14" s="26"/>
      <c r="O14" s="26"/>
      <c r="P14" s="26"/>
      <c r="Q14" s="27"/>
    </row>
    <row r="15" spans="1:15" ht="12.75">
      <c r="A15" s="28" t="s">
        <v>19</v>
      </c>
      <c r="G15" s="2"/>
      <c r="H15" s="3"/>
      <c r="I15" s="9"/>
      <c r="J15" s="28" t="s">
        <v>20</v>
      </c>
      <c r="L15" s="29"/>
      <c r="M15" s="29"/>
      <c r="N15" s="29"/>
      <c r="O15" s="29"/>
    </row>
    <row r="16" spans="1:15" ht="7.5" customHeight="1">
      <c r="A16" s="30"/>
      <c r="G16" s="2"/>
      <c r="H16" s="3"/>
      <c r="I16" s="9"/>
      <c r="J16" s="30"/>
      <c r="L16" s="26"/>
      <c r="M16" s="26"/>
      <c r="N16" s="26"/>
      <c r="O16" s="26"/>
    </row>
    <row r="17" spans="1:17" ht="12.75">
      <c r="A17" s="13" t="s">
        <v>21</v>
      </c>
      <c r="B17" s="11">
        <v>88</v>
      </c>
      <c r="C17" s="11">
        <v>90</v>
      </c>
      <c r="D17" s="11">
        <v>93</v>
      </c>
      <c r="E17" s="11">
        <v>87</v>
      </c>
      <c r="F17" s="11">
        <v>96</v>
      </c>
      <c r="G17" s="11">
        <f>SUM(B17:F17)</f>
        <v>454</v>
      </c>
      <c r="H17" s="12">
        <f>G17/5</f>
        <v>90.8</v>
      </c>
      <c r="I17" s="9"/>
      <c r="J17" s="13" t="s">
        <v>22</v>
      </c>
      <c r="K17" s="11">
        <v>95</v>
      </c>
      <c r="L17" s="11">
        <v>97</v>
      </c>
      <c r="M17" s="11">
        <v>92</v>
      </c>
      <c r="N17" s="11">
        <v>95</v>
      </c>
      <c r="O17" s="11">
        <v>98</v>
      </c>
      <c r="P17" s="11">
        <f>SUM(K17:O17)</f>
        <v>477</v>
      </c>
      <c r="Q17" s="12">
        <f>P17/5</f>
        <v>95.4</v>
      </c>
    </row>
    <row r="18" spans="1:17" ht="12.75">
      <c r="A18" s="13" t="s">
        <v>23</v>
      </c>
      <c r="B18" s="11">
        <v>95</v>
      </c>
      <c r="C18" s="11">
        <v>96</v>
      </c>
      <c r="D18" s="11">
        <v>95</v>
      </c>
      <c r="E18" s="11">
        <v>95</v>
      </c>
      <c r="F18" s="11">
        <v>96</v>
      </c>
      <c r="G18" s="11">
        <f aca="true" t="shared" si="4" ref="G18:G21">SUM(B18:F18)</f>
        <v>477</v>
      </c>
      <c r="H18" s="12">
        <f aca="true" t="shared" si="5" ref="H18:H21">G18/5</f>
        <v>95.4</v>
      </c>
      <c r="I18" s="9"/>
      <c r="J18" s="31" t="s">
        <v>24</v>
      </c>
      <c r="K18" s="11">
        <v>96</v>
      </c>
      <c r="L18" s="11">
        <v>96</v>
      </c>
      <c r="M18" s="11">
        <v>99</v>
      </c>
      <c r="N18" s="11">
        <v>99</v>
      </c>
      <c r="O18" s="11">
        <v>99</v>
      </c>
      <c r="P18" s="11">
        <f aca="true" t="shared" si="6" ref="P18:P21">SUM(K18:O18)</f>
        <v>489</v>
      </c>
      <c r="Q18" s="12">
        <f aca="true" t="shared" si="7" ref="Q18:Q21">P18/5</f>
        <v>97.8</v>
      </c>
    </row>
    <row r="19" spans="1:17" ht="12.75">
      <c r="A19" s="13" t="s">
        <v>25</v>
      </c>
      <c r="B19" s="11">
        <v>98</v>
      </c>
      <c r="C19" s="11">
        <v>99</v>
      </c>
      <c r="D19" s="11">
        <v>97</v>
      </c>
      <c r="E19" s="11">
        <v>94</v>
      </c>
      <c r="F19" s="11">
        <v>93</v>
      </c>
      <c r="G19" s="11">
        <f t="shared" si="4"/>
        <v>481</v>
      </c>
      <c r="H19" s="12">
        <f t="shared" si="5"/>
        <v>96.2</v>
      </c>
      <c r="I19" s="9"/>
      <c r="J19" s="31" t="s">
        <v>26</v>
      </c>
      <c r="K19" s="11">
        <v>98</v>
      </c>
      <c r="L19" s="11">
        <v>96</v>
      </c>
      <c r="M19" s="11">
        <v>93</v>
      </c>
      <c r="N19" s="11">
        <v>94</v>
      </c>
      <c r="O19" s="11">
        <v>94</v>
      </c>
      <c r="P19" s="11">
        <f t="shared" si="6"/>
        <v>475</v>
      </c>
      <c r="Q19" s="12">
        <f t="shared" si="7"/>
        <v>95</v>
      </c>
    </row>
    <row r="20" spans="1:17" ht="12.75">
      <c r="A20" s="13" t="s">
        <v>27</v>
      </c>
      <c r="B20" s="11">
        <v>94</v>
      </c>
      <c r="C20" s="11">
        <v>97</v>
      </c>
      <c r="D20" s="11">
        <v>89</v>
      </c>
      <c r="E20" s="11">
        <v>90</v>
      </c>
      <c r="F20" s="11">
        <v>95</v>
      </c>
      <c r="G20" s="11">
        <f t="shared" si="4"/>
        <v>465</v>
      </c>
      <c r="H20" s="12">
        <f t="shared" si="5"/>
        <v>93</v>
      </c>
      <c r="I20" s="9"/>
      <c r="J20" s="31" t="s">
        <v>28</v>
      </c>
      <c r="K20" s="11">
        <v>94</v>
      </c>
      <c r="L20" s="11">
        <v>94</v>
      </c>
      <c r="M20" s="11">
        <v>92</v>
      </c>
      <c r="N20" s="11">
        <v>97</v>
      </c>
      <c r="O20" s="11">
        <v>91</v>
      </c>
      <c r="P20" s="11">
        <f t="shared" si="6"/>
        <v>468</v>
      </c>
      <c r="Q20" s="12">
        <f t="shared" si="7"/>
        <v>93.6</v>
      </c>
    </row>
    <row r="21" spans="1:17" ht="12.75">
      <c r="A21" s="13" t="s">
        <v>29</v>
      </c>
      <c r="B21" s="11">
        <v>97</v>
      </c>
      <c r="C21" s="11">
        <v>99</v>
      </c>
      <c r="D21" s="11">
        <v>96</v>
      </c>
      <c r="E21" s="11">
        <v>94</v>
      </c>
      <c r="F21" s="11">
        <v>93</v>
      </c>
      <c r="G21" s="11">
        <f t="shared" si="4"/>
        <v>479</v>
      </c>
      <c r="H21" s="12">
        <f t="shared" si="5"/>
        <v>95.8</v>
      </c>
      <c r="I21" s="9"/>
      <c r="J21" s="31" t="s">
        <v>30</v>
      </c>
      <c r="K21" s="11">
        <v>99</v>
      </c>
      <c r="L21" s="11">
        <v>98</v>
      </c>
      <c r="M21" s="11">
        <v>99</v>
      </c>
      <c r="N21" s="11">
        <v>98</v>
      </c>
      <c r="O21" s="11">
        <v>99</v>
      </c>
      <c r="P21" s="11">
        <f t="shared" si="6"/>
        <v>493</v>
      </c>
      <c r="Q21" s="32">
        <f t="shared" si="7"/>
        <v>98.6</v>
      </c>
    </row>
    <row r="22" spans="1:17" ht="3" customHeight="1">
      <c r="A22" s="13"/>
      <c r="B22" s="11"/>
      <c r="C22" s="11"/>
      <c r="D22" s="11"/>
      <c r="E22" s="11"/>
      <c r="F22" s="11"/>
      <c r="G22" s="11"/>
      <c r="H22" s="12"/>
      <c r="I22" s="9"/>
      <c r="J22" s="31"/>
      <c r="K22" s="11"/>
      <c r="L22" s="11"/>
      <c r="M22" s="11"/>
      <c r="N22" s="11"/>
      <c r="O22" s="11"/>
      <c r="P22" s="11"/>
      <c r="Q22" s="12"/>
    </row>
    <row r="23" spans="1:17" ht="12.75">
      <c r="A23" s="14" t="s">
        <v>15</v>
      </c>
      <c r="B23" s="15">
        <f>SUM(B17:B22)</f>
        <v>472</v>
      </c>
      <c r="C23" s="15">
        <f>SUM(C17:C22)</f>
        <v>481</v>
      </c>
      <c r="D23" s="15">
        <f>SUM(D17:D22)</f>
        <v>470</v>
      </c>
      <c r="E23" s="15">
        <f>SUM(E17:E22)</f>
        <v>460</v>
      </c>
      <c r="F23" s="15">
        <f>SUM(F17:F22)</f>
        <v>473</v>
      </c>
      <c r="G23" s="16"/>
      <c r="H23" s="17"/>
      <c r="I23" s="9"/>
      <c r="J23" s="14" t="s">
        <v>15</v>
      </c>
      <c r="K23" s="15">
        <f>SUM(K17:K22)</f>
        <v>482</v>
      </c>
      <c r="L23" s="15">
        <f>SUM(L17:L22)</f>
        <v>481</v>
      </c>
      <c r="M23" s="15">
        <f>SUM(M17:M22)</f>
        <v>475</v>
      </c>
      <c r="N23" s="15">
        <f>SUM(N17:N22)</f>
        <v>483</v>
      </c>
      <c r="O23" s="15">
        <f>SUM(O17:O22)</f>
        <v>481</v>
      </c>
      <c r="P23" s="16"/>
      <c r="Q23" s="17"/>
    </row>
    <row r="24" spans="1:17" ht="12.75">
      <c r="A24" s="18" t="s">
        <v>16</v>
      </c>
      <c r="B24" s="19">
        <v>2</v>
      </c>
      <c r="C24" s="19">
        <v>6</v>
      </c>
      <c r="D24" s="19">
        <v>3</v>
      </c>
      <c r="E24" s="19">
        <v>1</v>
      </c>
      <c r="F24" s="19">
        <v>4</v>
      </c>
      <c r="G24" s="19"/>
      <c r="H24" s="20"/>
      <c r="I24" s="9"/>
      <c r="J24" s="18" t="s">
        <v>16</v>
      </c>
      <c r="K24" s="19">
        <v>7</v>
      </c>
      <c r="L24" s="19">
        <v>6</v>
      </c>
      <c r="M24" s="19">
        <v>5</v>
      </c>
      <c r="N24" s="19">
        <v>7</v>
      </c>
      <c r="O24" s="19">
        <v>7</v>
      </c>
      <c r="P24" s="19"/>
      <c r="Q24" s="20"/>
    </row>
    <row r="25" spans="1:17" ht="12.75">
      <c r="A25" s="18" t="s">
        <v>17</v>
      </c>
      <c r="B25" s="19">
        <v>472</v>
      </c>
      <c r="C25" s="19">
        <f>B25+C23</f>
        <v>953</v>
      </c>
      <c r="D25" s="19">
        <f>C25+D23</f>
        <v>1423</v>
      </c>
      <c r="E25" s="19">
        <f>D25+E23</f>
        <v>1883</v>
      </c>
      <c r="F25" s="19">
        <f>E25+F23</f>
        <v>2356</v>
      </c>
      <c r="G25" s="33">
        <f>F25/5</f>
        <v>471.2</v>
      </c>
      <c r="H25" s="20"/>
      <c r="I25" s="9"/>
      <c r="J25" s="18" t="s">
        <v>17</v>
      </c>
      <c r="K25" s="19">
        <v>482</v>
      </c>
      <c r="L25" s="19">
        <f>K25+L23</f>
        <v>963</v>
      </c>
      <c r="M25" s="19">
        <f>L25+M23</f>
        <v>1438</v>
      </c>
      <c r="N25" s="19">
        <f>M25+N23</f>
        <v>1921</v>
      </c>
      <c r="O25" s="19">
        <f>N25+O23</f>
        <v>2402</v>
      </c>
      <c r="P25" s="33">
        <f>O25/5</f>
        <v>480.4</v>
      </c>
      <c r="Q25" s="20"/>
    </row>
    <row r="26" spans="1:17" ht="12.75">
      <c r="A26" s="22" t="s">
        <v>18</v>
      </c>
      <c r="B26" s="23">
        <v>2</v>
      </c>
      <c r="C26" s="23">
        <v>8</v>
      </c>
      <c r="D26" s="23">
        <v>11</v>
      </c>
      <c r="E26" s="23">
        <v>12</v>
      </c>
      <c r="F26" s="23">
        <v>16</v>
      </c>
      <c r="G26" s="23"/>
      <c r="H26" s="24"/>
      <c r="I26" s="9"/>
      <c r="J26" s="22" t="s">
        <v>18</v>
      </c>
      <c r="K26" s="23">
        <v>7</v>
      </c>
      <c r="L26" s="23">
        <v>13</v>
      </c>
      <c r="M26" s="23">
        <v>18</v>
      </c>
      <c r="N26" s="23">
        <v>25</v>
      </c>
      <c r="O26" s="23">
        <v>32</v>
      </c>
      <c r="P26" s="23"/>
      <c r="Q26" s="24"/>
    </row>
    <row r="27" spans="1:17" ht="6.75" customHeight="1">
      <c r="A27" s="25"/>
      <c r="B27" s="26"/>
      <c r="C27" s="26"/>
      <c r="D27" s="26"/>
      <c r="E27" s="26"/>
      <c r="F27" s="26"/>
      <c r="G27" s="26"/>
      <c r="H27" s="27"/>
      <c r="I27" s="9"/>
      <c r="J27" s="25"/>
      <c r="K27" s="26"/>
      <c r="L27" s="26"/>
      <c r="M27" s="26"/>
      <c r="N27" s="26"/>
      <c r="O27" s="26"/>
      <c r="P27" s="26"/>
      <c r="Q27" s="27"/>
    </row>
    <row r="28" spans="1:18" ht="12.75">
      <c r="A28" s="28" t="s">
        <v>31</v>
      </c>
      <c r="B28" s="29"/>
      <c r="C28" s="29"/>
      <c r="D28" s="29"/>
      <c r="E28" s="29"/>
      <c r="F28" s="29"/>
      <c r="G28" s="2"/>
      <c r="H28" s="3"/>
      <c r="I28" s="9"/>
      <c r="J28" s="28" t="s">
        <v>32</v>
      </c>
      <c r="K28" s="29"/>
      <c r="L28" s="29"/>
      <c r="M28" s="29"/>
      <c r="N28" s="29"/>
      <c r="O28" s="29"/>
      <c r="R28" s="3"/>
    </row>
    <row r="29" spans="1:18" ht="7.5" customHeight="1">
      <c r="A29" s="30"/>
      <c r="B29" s="26"/>
      <c r="C29" s="26"/>
      <c r="D29" s="26"/>
      <c r="E29" s="26"/>
      <c r="F29" s="26"/>
      <c r="G29" s="2"/>
      <c r="H29" s="3"/>
      <c r="I29" s="9"/>
      <c r="J29" s="30"/>
      <c r="K29" s="26"/>
      <c r="L29" s="26"/>
      <c r="M29" s="26"/>
      <c r="N29" s="26"/>
      <c r="O29" s="26"/>
      <c r="R29" s="3"/>
    </row>
    <row r="30" spans="1:18" ht="12.75">
      <c r="A30" s="10" t="s">
        <v>33</v>
      </c>
      <c r="B30" s="11">
        <v>88</v>
      </c>
      <c r="C30" s="11">
        <v>95</v>
      </c>
      <c r="D30" s="11">
        <v>93</v>
      </c>
      <c r="E30" s="11">
        <v>92</v>
      </c>
      <c r="F30" s="11">
        <v>94</v>
      </c>
      <c r="G30" s="11">
        <f>SUM(B30:F30)</f>
        <v>462</v>
      </c>
      <c r="H30" s="12">
        <f>G30/5</f>
        <v>92.4</v>
      </c>
      <c r="I30" s="9"/>
      <c r="J30" s="10" t="s">
        <v>34</v>
      </c>
      <c r="K30" s="11">
        <v>94</v>
      </c>
      <c r="L30" s="11">
        <v>81</v>
      </c>
      <c r="M30" s="11">
        <v>95</v>
      </c>
      <c r="N30" s="11">
        <v>100</v>
      </c>
      <c r="O30" s="11">
        <v>91</v>
      </c>
      <c r="P30" s="11">
        <f>SUM(K30:O30)</f>
        <v>461</v>
      </c>
      <c r="Q30" s="12">
        <f>P30/5</f>
        <v>92.2</v>
      </c>
      <c r="R30" s="3"/>
    </row>
    <row r="31" spans="1:18" ht="12.75">
      <c r="A31" s="13" t="s">
        <v>35</v>
      </c>
      <c r="B31" s="11">
        <v>95</v>
      </c>
      <c r="C31" s="11">
        <v>95</v>
      </c>
      <c r="D31" s="11">
        <v>92</v>
      </c>
      <c r="E31" s="11">
        <v>87</v>
      </c>
      <c r="F31" s="11">
        <v>96</v>
      </c>
      <c r="G31" s="11">
        <f aca="true" t="shared" si="8" ref="G31:G34">SUM(B31:F31)</f>
        <v>465</v>
      </c>
      <c r="H31" s="12">
        <f aca="true" t="shared" si="9" ref="H31:H34">G31/5</f>
        <v>93</v>
      </c>
      <c r="I31" s="9"/>
      <c r="J31" s="13" t="s">
        <v>36</v>
      </c>
      <c r="K31" s="11">
        <v>95</v>
      </c>
      <c r="L31" s="11">
        <v>88</v>
      </c>
      <c r="M31" s="11">
        <v>91</v>
      </c>
      <c r="N31" s="11">
        <v>95</v>
      </c>
      <c r="O31" s="11">
        <v>88</v>
      </c>
      <c r="P31" s="11">
        <f aca="true" t="shared" si="10" ref="P31:P34">SUM(K31:O31)</f>
        <v>457</v>
      </c>
      <c r="Q31" s="12">
        <f aca="true" t="shared" si="11" ref="Q31:Q34">P31/5</f>
        <v>91.4</v>
      </c>
      <c r="R31" s="3"/>
    </row>
    <row r="32" spans="1:18" ht="12.75">
      <c r="A32" s="31" t="s">
        <v>37</v>
      </c>
      <c r="B32" s="11">
        <v>95</v>
      </c>
      <c r="C32" s="11">
        <v>97</v>
      </c>
      <c r="D32" s="11">
        <v>93</v>
      </c>
      <c r="E32" s="11">
        <v>100</v>
      </c>
      <c r="F32" s="11">
        <v>95</v>
      </c>
      <c r="G32" s="11">
        <f t="shared" si="8"/>
        <v>480</v>
      </c>
      <c r="H32" s="12">
        <f t="shared" si="9"/>
        <v>96</v>
      </c>
      <c r="I32" s="9"/>
      <c r="J32" s="31" t="s">
        <v>38</v>
      </c>
      <c r="K32" s="11">
        <v>90</v>
      </c>
      <c r="L32" s="11">
        <v>99</v>
      </c>
      <c r="M32" s="11">
        <v>95</v>
      </c>
      <c r="N32" s="11">
        <v>93</v>
      </c>
      <c r="O32" s="11">
        <v>95</v>
      </c>
      <c r="P32" s="11">
        <f t="shared" si="10"/>
        <v>472</v>
      </c>
      <c r="Q32" s="12">
        <f t="shared" si="11"/>
        <v>94.4</v>
      </c>
      <c r="R32" s="3"/>
    </row>
    <row r="33" spans="1:18" ht="12.75">
      <c r="A33" s="10" t="s">
        <v>39</v>
      </c>
      <c r="B33" s="11">
        <v>99</v>
      </c>
      <c r="C33" s="11">
        <v>92</v>
      </c>
      <c r="D33" s="11">
        <v>94</v>
      </c>
      <c r="E33" s="11">
        <v>97</v>
      </c>
      <c r="F33" s="11">
        <v>92</v>
      </c>
      <c r="G33" s="11">
        <f t="shared" si="8"/>
        <v>474</v>
      </c>
      <c r="H33" s="12">
        <f t="shared" si="9"/>
        <v>94.8</v>
      </c>
      <c r="I33" s="9"/>
      <c r="J33" s="10" t="s">
        <v>40</v>
      </c>
      <c r="K33" s="11">
        <v>93</v>
      </c>
      <c r="L33" s="11">
        <v>91</v>
      </c>
      <c r="M33" s="11">
        <v>90</v>
      </c>
      <c r="N33" s="11">
        <v>92</v>
      </c>
      <c r="O33" s="11">
        <v>90</v>
      </c>
      <c r="P33" s="11">
        <f t="shared" si="10"/>
        <v>456</v>
      </c>
      <c r="Q33" s="12">
        <f t="shared" si="11"/>
        <v>91.2</v>
      </c>
      <c r="R33" s="3"/>
    </row>
    <row r="34" spans="1:18" ht="12.75">
      <c r="A34" s="10" t="s">
        <v>41</v>
      </c>
      <c r="B34" s="11">
        <v>97</v>
      </c>
      <c r="C34" s="11">
        <v>95</v>
      </c>
      <c r="D34" s="11">
        <v>95</v>
      </c>
      <c r="E34" s="11">
        <v>94</v>
      </c>
      <c r="F34" s="11">
        <v>97</v>
      </c>
      <c r="G34" s="11">
        <f t="shared" si="8"/>
        <v>478</v>
      </c>
      <c r="H34" s="12">
        <f t="shared" si="9"/>
        <v>95.6</v>
      </c>
      <c r="I34" s="9"/>
      <c r="J34" s="10" t="s">
        <v>42</v>
      </c>
      <c r="K34" s="11">
        <v>100</v>
      </c>
      <c r="L34" s="11">
        <v>93</v>
      </c>
      <c r="M34" s="11">
        <v>96</v>
      </c>
      <c r="N34" s="11">
        <v>96</v>
      </c>
      <c r="O34" s="11">
        <v>96</v>
      </c>
      <c r="P34" s="11">
        <f t="shared" si="10"/>
        <v>481</v>
      </c>
      <c r="Q34" s="12">
        <f t="shared" si="11"/>
        <v>96.2</v>
      </c>
      <c r="R34" s="3"/>
    </row>
    <row r="35" spans="1:18" ht="13.5" customHeight="1">
      <c r="A35" s="14" t="s">
        <v>15</v>
      </c>
      <c r="B35" s="15">
        <f>SUM(B30:B34)</f>
        <v>474</v>
      </c>
      <c r="C35" s="15">
        <f>SUM(C30:C34)</f>
        <v>474</v>
      </c>
      <c r="D35" s="15">
        <f>SUM(D30:D34)</f>
        <v>467</v>
      </c>
      <c r="E35" s="15">
        <f>SUM(E30:E34)</f>
        <v>470</v>
      </c>
      <c r="F35" s="15">
        <f>SUM(F30:F34)</f>
        <v>474</v>
      </c>
      <c r="G35" s="34"/>
      <c r="H35" s="17"/>
      <c r="I35" s="12"/>
      <c r="J35" s="14" t="s">
        <v>15</v>
      </c>
      <c r="K35" s="15">
        <f>SUM(K30:K34)</f>
        <v>472</v>
      </c>
      <c r="L35" s="15">
        <f>SUM(L30:L34)</f>
        <v>452</v>
      </c>
      <c r="M35" s="15">
        <f>SUM(M30:M34)</f>
        <v>467</v>
      </c>
      <c r="N35" s="15">
        <f>SUM(N30:N34)</f>
        <v>476</v>
      </c>
      <c r="O35" s="15">
        <f>SUM(O30:O34)</f>
        <v>460</v>
      </c>
      <c r="P35" s="34"/>
      <c r="Q35" s="17"/>
      <c r="R35" s="27"/>
    </row>
    <row r="36" spans="1:18" ht="13.5" customHeight="1">
      <c r="A36" s="18" t="s">
        <v>16</v>
      </c>
      <c r="B36" s="19">
        <v>4</v>
      </c>
      <c r="C36" s="19">
        <v>4</v>
      </c>
      <c r="D36" s="19">
        <v>1</v>
      </c>
      <c r="E36" s="19">
        <v>2</v>
      </c>
      <c r="F36" s="19">
        <v>5</v>
      </c>
      <c r="G36" s="19"/>
      <c r="H36" s="20"/>
      <c r="I36" s="12"/>
      <c r="J36" s="18" t="s">
        <v>16</v>
      </c>
      <c r="K36" s="19">
        <v>2</v>
      </c>
      <c r="L36" s="19">
        <v>1</v>
      </c>
      <c r="M36" s="19">
        <v>1</v>
      </c>
      <c r="N36" s="19">
        <v>5</v>
      </c>
      <c r="O36" s="19">
        <v>3</v>
      </c>
      <c r="P36" s="19"/>
      <c r="Q36" s="20"/>
      <c r="R36" s="27"/>
    </row>
    <row r="37" spans="1:18" ht="13.5" customHeight="1">
      <c r="A37" s="18" t="s">
        <v>17</v>
      </c>
      <c r="B37" s="19">
        <v>474</v>
      </c>
      <c r="C37" s="19">
        <f>B37+C35</f>
        <v>948</v>
      </c>
      <c r="D37" s="19">
        <f>C37+D35</f>
        <v>1415</v>
      </c>
      <c r="E37" s="19">
        <f>D37+E35</f>
        <v>1885</v>
      </c>
      <c r="F37" s="19">
        <f>E37+F35</f>
        <v>2359</v>
      </c>
      <c r="G37" s="33">
        <f>F37/5</f>
        <v>471.8</v>
      </c>
      <c r="H37" s="20"/>
      <c r="I37" s="12"/>
      <c r="J37" s="18" t="s">
        <v>17</v>
      </c>
      <c r="K37" s="19">
        <v>472</v>
      </c>
      <c r="L37" s="19">
        <f>K37+L35</f>
        <v>924</v>
      </c>
      <c r="M37" s="19">
        <f>L37+M35</f>
        <v>1391</v>
      </c>
      <c r="N37" s="19">
        <f>M37+N35</f>
        <v>1867</v>
      </c>
      <c r="O37" s="19">
        <f>N37+O35</f>
        <v>2327</v>
      </c>
      <c r="P37" s="21">
        <f>O37/5</f>
        <v>465.4</v>
      </c>
      <c r="Q37" s="20"/>
      <c r="R37" s="27"/>
    </row>
    <row r="38" spans="1:18" ht="13.5" customHeight="1">
      <c r="A38" s="22" t="s">
        <v>18</v>
      </c>
      <c r="B38" s="23">
        <v>4</v>
      </c>
      <c r="C38" s="23">
        <v>8</v>
      </c>
      <c r="D38" s="23">
        <v>9</v>
      </c>
      <c r="E38" s="23">
        <v>11</v>
      </c>
      <c r="F38" s="23">
        <v>16</v>
      </c>
      <c r="G38" s="23"/>
      <c r="H38" s="24"/>
      <c r="I38" s="12"/>
      <c r="J38" s="22" t="s">
        <v>18</v>
      </c>
      <c r="K38" s="23">
        <v>2</v>
      </c>
      <c r="L38" s="23">
        <v>3</v>
      </c>
      <c r="M38" s="23">
        <v>4</v>
      </c>
      <c r="N38" s="23">
        <v>9</v>
      </c>
      <c r="O38" s="23">
        <v>12</v>
      </c>
      <c r="P38" s="23"/>
      <c r="Q38" s="24"/>
      <c r="R38" s="27"/>
    </row>
    <row r="39" spans="1:17" ht="9" customHeight="1">
      <c r="A39" s="35"/>
      <c r="B39" s="35"/>
      <c r="C39" s="35"/>
      <c r="D39" s="35"/>
      <c r="E39" s="35"/>
      <c r="F39" s="35"/>
      <c r="G39" s="35"/>
      <c r="H39" s="35"/>
      <c r="I39" s="9"/>
      <c r="J39" s="30"/>
      <c r="K39" s="6"/>
      <c r="Q39" s="2"/>
    </row>
    <row r="40" spans="1:17" ht="15.75" customHeight="1">
      <c r="A40" s="28" t="s">
        <v>43</v>
      </c>
      <c r="B40" s="29"/>
      <c r="C40" s="29"/>
      <c r="D40" s="29"/>
      <c r="E40" s="29"/>
      <c r="F40" s="29"/>
      <c r="G40" s="2"/>
      <c r="H40" s="3"/>
      <c r="J40" s="30"/>
      <c r="K40" s="6"/>
      <c r="Q40" s="2"/>
    </row>
    <row r="41" spans="1:17" ht="6.75" customHeight="1">
      <c r="A41" s="30"/>
      <c r="B41" s="29"/>
      <c r="C41" s="29"/>
      <c r="D41" s="29"/>
      <c r="E41" s="29"/>
      <c r="F41" s="29"/>
      <c r="G41" s="2"/>
      <c r="H41" s="3"/>
      <c r="J41" s="30"/>
      <c r="K41" s="6"/>
      <c r="Q41" s="2"/>
    </row>
    <row r="42" spans="1:17" ht="12.75">
      <c r="A42" s="10" t="s">
        <v>44</v>
      </c>
      <c r="B42" s="19">
        <v>97</v>
      </c>
      <c r="C42" s="19">
        <v>97</v>
      </c>
      <c r="D42" s="19">
        <v>92</v>
      </c>
      <c r="E42" s="19">
        <v>93</v>
      </c>
      <c r="F42" s="19">
        <v>85</v>
      </c>
      <c r="G42" s="11">
        <f>SUM(B42:F42)</f>
        <v>464</v>
      </c>
      <c r="H42" s="12">
        <f>G42/5</f>
        <v>92.8</v>
      </c>
      <c r="J42" s="30"/>
      <c r="K42" s="6"/>
      <c r="Q42" s="2"/>
    </row>
    <row r="43" spans="1:17" ht="12.75">
      <c r="A43" s="10" t="s">
        <v>45</v>
      </c>
      <c r="B43" s="11">
        <v>97</v>
      </c>
      <c r="C43" s="11">
        <v>99</v>
      </c>
      <c r="D43" s="11">
        <v>97</v>
      </c>
      <c r="E43" s="11">
        <v>95</v>
      </c>
      <c r="F43" s="11">
        <v>93</v>
      </c>
      <c r="G43" s="11">
        <f>SUM(B43:F43)</f>
        <v>481</v>
      </c>
      <c r="H43" s="12">
        <f>G43/5</f>
        <v>96.2</v>
      </c>
      <c r="J43" s="30"/>
      <c r="K43" s="6"/>
      <c r="Q43" s="2"/>
    </row>
    <row r="44" spans="1:17" ht="12.75">
      <c r="A44" s="13" t="s">
        <v>46</v>
      </c>
      <c r="B44" s="11">
        <v>91</v>
      </c>
      <c r="C44" s="11">
        <v>91</v>
      </c>
      <c r="D44" s="11">
        <v>94</v>
      </c>
      <c r="E44" s="36">
        <v>91</v>
      </c>
      <c r="F44" s="11">
        <v>91</v>
      </c>
      <c r="G44" s="11"/>
      <c r="H44" s="12"/>
      <c r="J44" s="37" t="s">
        <v>47</v>
      </c>
      <c r="K44" s="23" t="s">
        <v>48</v>
      </c>
      <c r="L44" s="23"/>
      <c r="M44" s="23" t="s">
        <v>1</v>
      </c>
      <c r="N44" s="23"/>
      <c r="O44" s="19"/>
      <c r="Q44" s="2"/>
    </row>
    <row r="45" spans="1:17" ht="12.75">
      <c r="A45" s="31" t="s">
        <v>49</v>
      </c>
      <c r="B45" s="11">
        <v>96</v>
      </c>
      <c r="C45" s="11">
        <v>87</v>
      </c>
      <c r="D45" s="11">
        <v>100</v>
      </c>
      <c r="E45" s="11">
        <v>97</v>
      </c>
      <c r="F45" s="11">
        <v>93</v>
      </c>
      <c r="G45" s="11">
        <f>SUM(B45:F45)</f>
        <v>473</v>
      </c>
      <c r="H45" s="12">
        <f>G45/5</f>
        <v>94.6</v>
      </c>
      <c r="J45" s="13"/>
      <c r="K45" s="19"/>
      <c r="L45" s="19"/>
      <c r="M45" s="19"/>
      <c r="N45" s="19"/>
      <c r="O45" s="19"/>
      <c r="Q45" s="2"/>
    </row>
    <row r="46" spans="1:17" ht="12.75">
      <c r="A46" s="10" t="s">
        <v>50</v>
      </c>
      <c r="B46" s="11">
        <v>99</v>
      </c>
      <c r="C46" s="11">
        <v>99</v>
      </c>
      <c r="D46" s="11">
        <v>91</v>
      </c>
      <c r="E46" s="11">
        <v>96</v>
      </c>
      <c r="F46" s="11">
        <v>95</v>
      </c>
      <c r="G46" s="11">
        <f>SUM(B46:F46)</f>
        <v>480</v>
      </c>
      <c r="H46" s="12">
        <f>G46/5</f>
        <v>96</v>
      </c>
      <c r="J46" s="10" t="s">
        <v>20</v>
      </c>
      <c r="K46" s="11">
        <v>32</v>
      </c>
      <c r="L46" s="11"/>
      <c r="M46" s="11">
        <v>2402</v>
      </c>
      <c r="N46" s="11"/>
      <c r="O46" s="11"/>
      <c r="Q46" s="2"/>
    </row>
    <row r="47" spans="1:17" ht="12.75">
      <c r="A47" s="10"/>
      <c r="B47" s="11"/>
      <c r="C47" s="11"/>
      <c r="D47" s="11"/>
      <c r="E47" s="11"/>
      <c r="F47" s="11"/>
      <c r="G47" s="11"/>
      <c r="H47" s="12"/>
      <c r="J47" s="10" t="s">
        <v>4</v>
      </c>
      <c r="K47" s="11">
        <v>24</v>
      </c>
      <c r="L47" s="11"/>
      <c r="M47" s="11">
        <v>2382</v>
      </c>
      <c r="N47" s="11"/>
      <c r="O47" s="11"/>
      <c r="Q47" s="2"/>
    </row>
    <row r="48" spans="1:17" ht="13.5" customHeight="1">
      <c r="A48" s="14" t="s">
        <v>15</v>
      </c>
      <c r="B48" s="15">
        <f>SUM(B42:B47)</f>
        <v>480</v>
      </c>
      <c r="C48" s="15">
        <f>SUM(C42:C47)</f>
        <v>473</v>
      </c>
      <c r="D48" s="15">
        <f>SUM(D42:D47)</f>
        <v>474</v>
      </c>
      <c r="E48" s="15">
        <f>SUM(E42:E47)</f>
        <v>472</v>
      </c>
      <c r="F48" s="15">
        <f>SUM(F42:F47)</f>
        <v>457</v>
      </c>
      <c r="G48" s="34"/>
      <c r="H48" s="17"/>
      <c r="J48" s="10" t="s">
        <v>43</v>
      </c>
      <c r="K48" s="11">
        <v>17</v>
      </c>
      <c r="L48" s="11"/>
      <c r="M48" s="11">
        <v>2356</v>
      </c>
      <c r="N48" s="11"/>
      <c r="O48" s="11"/>
      <c r="Q48" s="2"/>
    </row>
    <row r="49" spans="1:17" ht="13.5" customHeight="1">
      <c r="A49" s="18" t="s">
        <v>16</v>
      </c>
      <c r="B49" s="19">
        <v>6</v>
      </c>
      <c r="C49" s="19">
        <v>3</v>
      </c>
      <c r="D49" s="19">
        <v>4</v>
      </c>
      <c r="E49" s="19">
        <v>2</v>
      </c>
      <c r="F49" s="19">
        <v>2</v>
      </c>
      <c r="G49" s="19"/>
      <c r="H49" s="20"/>
      <c r="J49" s="10" t="s">
        <v>31</v>
      </c>
      <c r="K49" s="11">
        <v>16</v>
      </c>
      <c r="L49" s="11"/>
      <c r="M49" s="11">
        <v>2359</v>
      </c>
      <c r="N49" s="11"/>
      <c r="O49" s="11"/>
      <c r="Q49" s="2"/>
    </row>
    <row r="50" spans="1:17" ht="13.5" customHeight="1">
      <c r="A50" s="18" t="s">
        <v>17</v>
      </c>
      <c r="B50" s="19">
        <v>480</v>
      </c>
      <c r="C50" s="19">
        <f>B50+C48</f>
        <v>953</v>
      </c>
      <c r="D50" s="19">
        <f>C50+D48</f>
        <v>1427</v>
      </c>
      <c r="E50" s="19">
        <f>D50+E48</f>
        <v>1899</v>
      </c>
      <c r="F50" s="19">
        <f>E50+F48</f>
        <v>2356</v>
      </c>
      <c r="G50" s="21">
        <f>F50/5</f>
        <v>471.2</v>
      </c>
      <c r="H50" s="20"/>
      <c r="J50" s="10" t="s">
        <v>19</v>
      </c>
      <c r="K50" s="11">
        <v>16</v>
      </c>
      <c r="L50" s="11"/>
      <c r="M50" s="11">
        <v>2356</v>
      </c>
      <c r="N50" s="11"/>
      <c r="O50" s="11"/>
      <c r="Q50" s="2"/>
    </row>
    <row r="51" spans="1:17" ht="13.5" customHeight="1">
      <c r="A51" s="22" t="s">
        <v>18</v>
      </c>
      <c r="B51" s="23">
        <v>6</v>
      </c>
      <c r="C51" s="23">
        <v>9</v>
      </c>
      <c r="D51" s="23">
        <v>13</v>
      </c>
      <c r="E51" s="23">
        <v>15</v>
      </c>
      <c r="F51" s="23">
        <v>17</v>
      </c>
      <c r="G51" s="23"/>
      <c r="H51" s="24"/>
      <c r="J51" s="10" t="s">
        <v>3</v>
      </c>
      <c r="K51" s="11">
        <v>16</v>
      </c>
      <c r="L51" s="11"/>
      <c r="M51" s="11">
        <v>2268</v>
      </c>
      <c r="Q51" s="2"/>
    </row>
    <row r="52" spans="1:17" ht="15" customHeight="1">
      <c r="A52" s="35"/>
      <c r="B52" s="35"/>
      <c r="C52" s="35"/>
      <c r="D52" s="35"/>
      <c r="E52" s="35"/>
      <c r="F52" s="35"/>
      <c r="G52" s="35"/>
      <c r="H52" s="35"/>
      <c r="J52" s="10" t="s">
        <v>32</v>
      </c>
      <c r="K52" s="11">
        <v>12</v>
      </c>
      <c r="L52" s="11"/>
      <c r="M52" s="11">
        <v>2327</v>
      </c>
      <c r="Q52" s="2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9" ht="16.5" customHeight="1">
      <c r="A59" s="38"/>
    </row>
    <row r="62" ht="6.75" customHeight="1"/>
    <row r="63" ht="12.75">
      <c r="A63" s="38"/>
    </row>
  </sheetData>
  <sheetProtection selectLockedCells="1" selectUnlockedCells="1"/>
  <printOptions horizontalCentered="1"/>
  <pageMargins left="0.15763888888888888" right="0.15763888888888888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