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10005" activeTab="0"/>
  </bookViews>
  <sheets>
    <sheet name="Sheet1" sheetId="1" r:id="rId1"/>
  </sheets>
  <definedNames>
    <definedName name="_xlnm.Print_Area" localSheetId="0">'Sheet1'!$A$1:$V$82</definedName>
  </definedNames>
  <calcPr fullCalcOnLoad="1"/>
</workbook>
</file>

<file path=xl/sharedStrings.xml><?xml version="1.0" encoding="utf-8"?>
<sst xmlns="http://schemas.openxmlformats.org/spreadsheetml/2006/main" count="118" uniqueCount="47">
  <si>
    <t>Mean</t>
  </si>
  <si>
    <t>Total</t>
  </si>
  <si>
    <t>Handicapped Total</t>
  </si>
  <si>
    <t xml:space="preserve">                                                  </t>
  </si>
  <si>
    <t xml:space="preserve"> </t>
  </si>
  <si>
    <t>Handicaps</t>
  </si>
  <si>
    <t>Score Table</t>
  </si>
  <si>
    <t>Position</t>
  </si>
  <si>
    <t>Alphabetical</t>
  </si>
  <si>
    <t>Round</t>
  </si>
  <si>
    <t>Numerical</t>
  </si>
  <si>
    <t>WINCHESTER</t>
  </si>
  <si>
    <t>PETER RIDDY - SCORER</t>
  </si>
  <si>
    <t>THE SKINNERS</t>
  </si>
  <si>
    <t>MOUNT ST MARY AND THE PERSE HAVE WITHDRAWN</t>
  </si>
  <si>
    <t>LANCING</t>
  </si>
  <si>
    <t>TONBRIDGE</t>
  </si>
  <si>
    <t>QUEEN VICTORIA</t>
  </si>
  <si>
    <t>HABIB. M</t>
  </si>
  <si>
    <t>COMPTON. W</t>
  </si>
  <si>
    <t>OSBAND. A</t>
  </si>
  <si>
    <t>KNIGHT. H</t>
  </si>
  <si>
    <t>OLIVER. J</t>
  </si>
  <si>
    <t>ELHAWAGY. O</t>
  </si>
  <si>
    <t>NICHOLSON. C</t>
  </si>
  <si>
    <t>POWELL. B</t>
  </si>
  <si>
    <t>DAVEY. N</t>
  </si>
  <si>
    <t>RATCLIFFE. L</t>
  </si>
  <si>
    <t>PROKOPYUK. V</t>
  </si>
  <si>
    <t>ASPDEN. A</t>
  </si>
  <si>
    <t>DONOVAN. E</t>
  </si>
  <si>
    <t>WOODGER. R</t>
  </si>
  <si>
    <t>PARSONS. J</t>
  </si>
  <si>
    <t>ADAMS. J</t>
  </si>
  <si>
    <t>ELYSEE. G</t>
  </si>
  <si>
    <t>ORD. C</t>
  </si>
  <si>
    <t>SMETHURST. A</t>
  </si>
  <si>
    <t>WINKETT. J</t>
  </si>
  <si>
    <t>MACPHERSON. R</t>
  </si>
  <si>
    <t>BOYLAN. L</t>
  </si>
  <si>
    <t>FERGUSON. E</t>
  </si>
  <si>
    <t>CONROY. J</t>
  </si>
  <si>
    <t>JOHNSTONE. A</t>
  </si>
  <si>
    <t>Fitzgerald. G (sub)</t>
  </si>
  <si>
    <t>Many Congratulations to Lancing</t>
  </si>
  <si>
    <t>and Tonbridge. A very close competition</t>
  </si>
  <si>
    <t>BSSRA Autumn League 2015  Section A - Division 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</si>
</sst>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5"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color indexed="10"/>
      <name val="Trebuchet MS"/>
      <family val="2"/>
    </font>
    <font>
      <sz val="11"/>
      <name val="Times New Roman"/>
      <family val="1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Continuous"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5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6" xfId="0" applyNumberFormat="1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/>
    </xf>
    <xf numFmtId="165" fontId="2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tabSelected="1" zoomScalePageLayoutView="0" workbookViewId="0" topLeftCell="A1">
      <selection activeCell="A1" sqref="A1:V1"/>
    </sheetView>
  </sheetViews>
  <sheetFormatPr defaultColWidth="9.140625" defaultRowHeight="15"/>
  <cols>
    <col min="1" max="1" width="17.8515625" style="0" customWidth="1"/>
    <col min="9" max="9" width="17.7109375" style="0" hidden="1" customWidth="1"/>
    <col min="10" max="14" width="9.140625" style="0" hidden="1" customWidth="1"/>
    <col min="15" max="15" width="18.8515625" style="0" customWidth="1"/>
  </cols>
  <sheetData>
    <row r="1" spans="1:22" ht="18.75">
      <c r="A1" s="31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6.5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3"/>
      <c r="H2" s="1"/>
      <c r="I2" s="1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</row>
    <row r="3" spans="1:22" ht="16.5">
      <c r="A3" s="4"/>
      <c r="B3" s="5"/>
      <c r="C3" s="5"/>
      <c r="D3" s="5"/>
      <c r="E3" s="5"/>
      <c r="F3" s="5"/>
      <c r="G3" s="3"/>
      <c r="H3" s="1"/>
      <c r="I3" s="1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</row>
    <row r="4" spans="1:22" ht="16.5">
      <c r="A4" s="4" t="s">
        <v>11</v>
      </c>
      <c r="B4" s="2"/>
      <c r="C4" s="2"/>
      <c r="D4" s="2"/>
      <c r="E4" s="2"/>
      <c r="F4" s="6"/>
      <c r="G4" s="7" t="s">
        <v>0</v>
      </c>
      <c r="H4" s="1"/>
      <c r="I4" s="1"/>
      <c r="L4" s="2"/>
      <c r="M4" s="2"/>
      <c r="P4" s="1"/>
      <c r="Q4" s="2" t="s">
        <v>14</v>
      </c>
      <c r="R4" s="1"/>
      <c r="S4" s="1"/>
      <c r="T4" s="1"/>
      <c r="U4" s="1"/>
      <c r="V4" s="1"/>
    </row>
    <row r="5" spans="1:22" ht="16.5">
      <c r="A5" s="1" t="s">
        <v>18</v>
      </c>
      <c r="B5" s="1">
        <v>86</v>
      </c>
      <c r="C5" s="1">
        <v>83</v>
      </c>
      <c r="D5" s="1">
        <v>86</v>
      </c>
      <c r="E5" s="1">
        <v>85</v>
      </c>
      <c r="F5" s="1">
        <v>91</v>
      </c>
      <c r="G5" s="3">
        <f aca="true" t="shared" si="0" ref="G5:G11">AVERAGE(B5:F5)</f>
        <v>86.2</v>
      </c>
      <c r="H5" s="1"/>
      <c r="I5" s="1"/>
      <c r="J5" s="2"/>
      <c r="K5" s="2"/>
      <c r="L5" s="2"/>
      <c r="M5" s="2"/>
      <c r="N5" s="2"/>
      <c r="O5" s="1"/>
      <c r="P5" s="1"/>
      <c r="Q5" s="1"/>
      <c r="R5" s="1"/>
      <c r="S5" s="1"/>
      <c r="T5" s="1"/>
      <c r="U5" s="1"/>
      <c r="V5" s="1"/>
    </row>
    <row r="6" spans="1:22" ht="16.5">
      <c r="A6" s="1" t="s">
        <v>19</v>
      </c>
      <c r="B6" s="1">
        <v>84</v>
      </c>
      <c r="C6" s="1">
        <v>93</v>
      </c>
      <c r="D6" s="1">
        <v>89</v>
      </c>
      <c r="E6" s="1">
        <v>88</v>
      </c>
      <c r="F6" s="1">
        <v>83</v>
      </c>
      <c r="G6" s="3">
        <f t="shared" si="0"/>
        <v>87.4</v>
      </c>
      <c r="H6" s="1"/>
      <c r="I6" s="1"/>
      <c r="K6" s="1"/>
      <c r="L6" s="1"/>
      <c r="N6" s="2"/>
      <c r="O6" s="1"/>
      <c r="S6" s="1"/>
      <c r="T6" s="1"/>
      <c r="U6" s="1"/>
      <c r="V6" s="1"/>
    </row>
    <row r="7" spans="1:22" ht="16.5">
      <c r="A7" s="1" t="s">
        <v>20</v>
      </c>
      <c r="B7" s="1">
        <v>78</v>
      </c>
      <c r="C7" s="1">
        <v>82</v>
      </c>
      <c r="D7" s="1">
        <v>81</v>
      </c>
      <c r="E7" s="1">
        <v>83</v>
      </c>
      <c r="F7" s="1">
        <v>84</v>
      </c>
      <c r="G7" s="3">
        <f t="shared" si="0"/>
        <v>81.6</v>
      </c>
      <c r="H7" s="1"/>
      <c r="I7" s="1"/>
      <c r="K7" s="1"/>
      <c r="L7" s="1"/>
      <c r="N7" s="2"/>
      <c r="O7" s="1"/>
      <c r="S7" s="1"/>
      <c r="T7" s="1"/>
      <c r="U7" s="1"/>
      <c r="V7" s="1"/>
    </row>
    <row r="8" spans="1:22" ht="16.5">
      <c r="A8" s="1" t="s">
        <v>21</v>
      </c>
      <c r="B8" s="1">
        <v>82</v>
      </c>
      <c r="C8" s="1">
        <v>79</v>
      </c>
      <c r="D8" s="1">
        <v>83</v>
      </c>
      <c r="E8" s="1">
        <v>84</v>
      </c>
      <c r="F8" s="1">
        <v>71</v>
      </c>
      <c r="G8" s="3">
        <f t="shared" si="0"/>
        <v>79.8</v>
      </c>
      <c r="H8" s="1"/>
      <c r="I8" s="1"/>
      <c r="J8" s="2"/>
      <c r="K8" s="2"/>
      <c r="L8" s="2"/>
      <c r="M8" s="2"/>
      <c r="N8" s="2"/>
      <c r="O8" s="1"/>
      <c r="P8" s="1"/>
      <c r="Q8" s="1"/>
      <c r="R8" s="1"/>
      <c r="S8" s="1"/>
      <c r="T8" s="1"/>
      <c r="U8" s="1"/>
      <c r="V8" s="1"/>
    </row>
    <row r="9" spans="1:22" ht="16.5">
      <c r="A9" s="1" t="s">
        <v>22</v>
      </c>
      <c r="B9" s="1">
        <v>67</v>
      </c>
      <c r="C9" s="1">
        <v>87</v>
      </c>
      <c r="D9" s="1">
        <v>85</v>
      </c>
      <c r="E9" s="1">
        <v>88</v>
      </c>
      <c r="F9" s="1">
        <v>78</v>
      </c>
      <c r="G9" s="3">
        <f t="shared" si="0"/>
        <v>81</v>
      </c>
      <c r="H9" s="1"/>
      <c r="I9" s="1"/>
      <c r="J9" s="2"/>
      <c r="K9" s="2"/>
      <c r="L9" s="2"/>
      <c r="M9" s="2"/>
      <c r="N9" s="2"/>
      <c r="O9" s="1"/>
      <c r="P9" s="1"/>
      <c r="Q9" s="1"/>
      <c r="R9" s="1"/>
      <c r="S9" s="1"/>
      <c r="T9" s="1"/>
      <c r="U9" s="1"/>
      <c r="V9" s="1"/>
    </row>
    <row r="10" spans="1:22" ht="16.5">
      <c r="A10" s="8" t="s">
        <v>1</v>
      </c>
      <c r="B10" s="21">
        <f>SUM(B5:B9)</f>
        <v>397</v>
      </c>
      <c r="C10" s="21">
        <f>SUM(C5:C9)</f>
        <v>424</v>
      </c>
      <c r="D10" s="21">
        <f>SUM(D5:D9)</f>
        <v>424</v>
      </c>
      <c r="E10" s="21">
        <f>SUM(E5:E9)</f>
        <v>428</v>
      </c>
      <c r="F10" s="21">
        <f>SUM(F5:F9)</f>
        <v>407</v>
      </c>
      <c r="G10" s="9">
        <f t="shared" si="0"/>
        <v>416</v>
      </c>
      <c r="H10" s="1"/>
      <c r="I10" s="1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  <c r="U10" s="1"/>
      <c r="V10" s="1"/>
    </row>
    <row r="11" spans="1:22" ht="16.5">
      <c r="A11" s="8" t="s">
        <v>2</v>
      </c>
      <c r="B11" s="8">
        <f>IF(B10=0,0,B10+$P33)</f>
        <v>415</v>
      </c>
      <c r="C11" s="8">
        <f>IF(C10=0,0,C10+$P33)</f>
        <v>442</v>
      </c>
      <c r="D11" s="8">
        <f>IF(D10=0,0,D10+$P33)</f>
        <v>442</v>
      </c>
      <c r="E11" s="8">
        <f>IF(E10=0,0,E10+$P33)</f>
        <v>446</v>
      </c>
      <c r="F11" s="8">
        <f>IF(F10=0,0,F10+$P33)</f>
        <v>425</v>
      </c>
      <c r="G11" s="9">
        <f t="shared" si="0"/>
        <v>434</v>
      </c>
      <c r="H11" s="1"/>
      <c r="I11" s="1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  <c r="U11" s="1"/>
      <c r="V11" s="1"/>
    </row>
    <row r="12" spans="1:22" ht="16.5">
      <c r="A12" s="6"/>
      <c r="B12" s="10"/>
      <c r="C12" s="10"/>
      <c r="D12" s="10"/>
      <c r="E12" s="8" t="s">
        <v>2</v>
      </c>
      <c r="F12" s="11">
        <f>SUM(B11:F11)</f>
        <v>2170</v>
      </c>
      <c r="G12" s="12"/>
      <c r="H12" s="1"/>
      <c r="I12" s="1"/>
      <c r="K12" s="1"/>
      <c r="L12" s="1"/>
      <c r="O12" s="1" t="s">
        <v>12</v>
      </c>
      <c r="S12" s="1"/>
      <c r="T12" s="1"/>
      <c r="U12" s="1"/>
      <c r="V12" s="1"/>
    </row>
    <row r="13" spans="1:22" ht="16.5">
      <c r="A13" s="4" t="s">
        <v>13</v>
      </c>
      <c r="B13" s="13"/>
      <c r="C13" s="13"/>
      <c r="D13" s="13"/>
      <c r="E13" s="13"/>
      <c r="F13" s="13"/>
      <c r="G13" s="3" t="s">
        <v>3</v>
      </c>
      <c r="H13" s="1"/>
      <c r="I13" s="1"/>
      <c r="J13" s="2"/>
      <c r="K13" s="2"/>
      <c r="L13" s="2"/>
      <c r="M13" s="2"/>
      <c r="N13" s="2"/>
      <c r="O13" s="1"/>
      <c r="P13" s="1"/>
      <c r="Q13" s="1"/>
      <c r="R13" s="1"/>
      <c r="S13" s="1"/>
      <c r="T13" s="1"/>
      <c r="U13" s="1"/>
      <c r="V13" s="1"/>
    </row>
    <row r="14" spans="1:22" ht="16.5">
      <c r="A14" s="1" t="s">
        <v>23</v>
      </c>
      <c r="B14" s="1">
        <v>78</v>
      </c>
      <c r="C14" s="1">
        <v>76</v>
      </c>
      <c r="D14" s="1">
        <v>80</v>
      </c>
      <c r="E14" s="1">
        <v>82</v>
      </c>
      <c r="F14" s="1">
        <v>69</v>
      </c>
      <c r="G14" s="3">
        <f aca="true" t="shared" si="1" ref="G14:G20">AVERAGE(B14:F14)</f>
        <v>77</v>
      </c>
      <c r="H14" s="1"/>
      <c r="I14" s="1"/>
      <c r="J14" s="32"/>
      <c r="K14" s="32"/>
      <c r="L14" s="32"/>
      <c r="M14" s="32"/>
      <c r="N14" s="2"/>
      <c r="O14" s="1" t="s">
        <v>44</v>
      </c>
      <c r="P14" s="1"/>
      <c r="Q14" s="1"/>
      <c r="R14" s="1"/>
      <c r="S14" s="1"/>
      <c r="T14" s="1"/>
      <c r="U14" s="1"/>
      <c r="V14" s="1"/>
    </row>
    <row r="15" spans="1:22" ht="16.5">
      <c r="A15" s="1" t="s">
        <v>24</v>
      </c>
      <c r="B15" s="1">
        <v>78</v>
      </c>
      <c r="C15" s="1">
        <v>76</v>
      </c>
      <c r="D15" s="1">
        <v>82</v>
      </c>
      <c r="E15" s="1">
        <v>82</v>
      </c>
      <c r="F15" s="1">
        <v>77</v>
      </c>
      <c r="G15" s="3">
        <f t="shared" si="1"/>
        <v>79</v>
      </c>
      <c r="H15" s="1"/>
      <c r="I15" s="1"/>
      <c r="J15" s="2"/>
      <c r="K15" s="2"/>
      <c r="L15" s="2"/>
      <c r="M15" s="2"/>
      <c r="N15" s="2"/>
      <c r="O15" s="1" t="s">
        <v>45</v>
      </c>
      <c r="P15" s="1"/>
      <c r="Q15" s="1"/>
      <c r="R15" s="1"/>
      <c r="S15" s="1"/>
      <c r="T15" s="1"/>
      <c r="U15" s="1"/>
      <c r="V15" s="1"/>
    </row>
    <row r="16" spans="1:22" ht="16.5">
      <c r="A16" s="1" t="s">
        <v>25</v>
      </c>
      <c r="B16" s="1">
        <v>78</v>
      </c>
      <c r="C16" s="1">
        <v>78</v>
      </c>
      <c r="D16" s="1">
        <v>77</v>
      </c>
      <c r="E16" s="1">
        <v>82</v>
      </c>
      <c r="F16" s="1">
        <v>76</v>
      </c>
      <c r="G16" s="3">
        <f t="shared" si="1"/>
        <v>78.2</v>
      </c>
      <c r="H16" s="1"/>
      <c r="I16" s="1"/>
      <c r="J16" s="2"/>
      <c r="K16" s="2"/>
      <c r="L16" s="2"/>
      <c r="M16" s="2"/>
      <c r="N16" s="2"/>
      <c r="O16" s="30"/>
      <c r="T16" s="1"/>
      <c r="U16" s="1"/>
      <c r="V16" s="1"/>
    </row>
    <row r="17" spans="1:22" ht="16.5">
      <c r="A17" s="1" t="s">
        <v>26</v>
      </c>
      <c r="B17" s="1">
        <v>84</v>
      </c>
      <c r="C17" s="1">
        <v>86</v>
      </c>
      <c r="D17" s="1">
        <v>85</v>
      </c>
      <c r="E17" s="1">
        <v>88</v>
      </c>
      <c r="F17" s="1">
        <v>85</v>
      </c>
      <c r="G17" s="3">
        <f t="shared" si="1"/>
        <v>85.6</v>
      </c>
      <c r="H17" s="1"/>
      <c r="I17" s="1"/>
      <c r="J17" s="2"/>
      <c r="K17" s="2"/>
      <c r="L17" s="2"/>
      <c r="M17" s="2"/>
      <c r="N17" s="2"/>
      <c r="O17" s="33">
        <v>42341</v>
      </c>
      <c r="P17" s="15"/>
      <c r="Q17" s="14"/>
      <c r="R17" s="14"/>
      <c r="S17" s="14"/>
      <c r="T17" s="1"/>
      <c r="U17" s="1"/>
      <c r="V17" s="1"/>
    </row>
    <row r="18" spans="1:22" ht="16.5">
      <c r="A18" s="1" t="s">
        <v>27</v>
      </c>
      <c r="B18" s="1">
        <v>72</v>
      </c>
      <c r="C18" s="1">
        <v>76</v>
      </c>
      <c r="D18" s="1">
        <v>78</v>
      </c>
      <c r="E18" s="1">
        <v>75</v>
      </c>
      <c r="F18" s="1">
        <v>74</v>
      </c>
      <c r="G18" s="3">
        <f t="shared" si="1"/>
        <v>75</v>
      </c>
      <c r="H18" s="1"/>
      <c r="I18" s="1"/>
      <c r="J18" s="2"/>
      <c r="K18" s="2"/>
      <c r="L18" s="2"/>
      <c r="M18" s="2"/>
      <c r="N18" s="2"/>
      <c r="O18" s="16"/>
      <c r="P18" s="1"/>
      <c r="Q18" s="1"/>
      <c r="R18" s="1"/>
      <c r="S18" s="1"/>
      <c r="T18" s="1"/>
      <c r="U18" s="1"/>
      <c r="V18" s="1"/>
    </row>
    <row r="19" spans="1:22" ht="16.5">
      <c r="A19" s="8" t="s">
        <v>1</v>
      </c>
      <c r="B19" s="21">
        <f>SUM(B14:B18)</f>
        <v>390</v>
      </c>
      <c r="C19" s="21">
        <f>SUM(C14:C18)</f>
        <v>392</v>
      </c>
      <c r="D19" s="21">
        <f>SUM(D14:D18)</f>
        <v>402</v>
      </c>
      <c r="E19" s="21">
        <f>SUM(E14:E18)</f>
        <v>409</v>
      </c>
      <c r="F19" s="21">
        <f>SUM(F14:F18)</f>
        <v>381</v>
      </c>
      <c r="G19" s="9">
        <f t="shared" si="1"/>
        <v>394.8</v>
      </c>
      <c r="H19" s="1"/>
      <c r="I19" s="1"/>
      <c r="J19" s="2"/>
      <c r="K19" s="2"/>
      <c r="L19" s="2"/>
      <c r="M19" s="2"/>
      <c r="N19" s="2"/>
      <c r="O19" s="16"/>
      <c r="P19" s="1"/>
      <c r="Q19" s="1"/>
      <c r="R19" s="1"/>
      <c r="S19" s="1"/>
      <c r="T19" s="1"/>
      <c r="U19" s="1"/>
      <c r="V19" s="1"/>
    </row>
    <row r="20" spans="1:22" ht="16.5">
      <c r="A20" s="8" t="s">
        <v>2</v>
      </c>
      <c r="B20" s="8">
        <f>IF(B19=0,0,B19+$P34)</f>
        <v>428</v>
      </c>
      <c r="C20" s="8">
        <f>IF(C19=0,0,C19+$P34)</f>
        <v>430</v>
      </c>
      <c r="D20" s="8">
        <f>IF(D19=0,0,D19+$P34)</f>
        <v>440</v>
      </c>
      <c r="E20" s="8">
        <f>IF(E19=0,0,E19+$P34)</f>
        <v>447</v>
      </c>
      <c r="F20" s="8">
        <f>IF(F19=0,0,F19+$P34)</f>
        <v>419</v>
      </c>
      <c r="G20" s="9">
        <f t="shared" si="1"/>
        <v>432.8</v>
      </c>
      <c r="H20" s="1"/>
      <c r="I20" s="1"/>
      <c r="J20" s="2"/>
      <c r="K20" s="2"/>
      <c r="L20" s="2"/>
      <c r="M20" s="2"/>
      <c r="N20" s="2"/>
      <c r="O20" s="16"/>
      <c r="P20" s="1"/>
      <c r="Q20" s="1"/>
      <c r="R20" s="1"/>
      <c r="S20" s="1"/>
      <c r="T20" s="1"/>
      <c r="U20" s="1"/>
      <c r="V20" s="1"/>
    </row>
    <row r="21" spans="1:22" ht="16.5">
      <c r="A21" s="6"/>
      <c r="B21" s="10"/>
      <c r="C21" s="10"/>
      <c r="D21" s="10"/>
      <c r="E21" s="8" t="s">
        <v>2</v>
      </c>
      <c r="F21" s="11">
        <f>SUM(B20:F20)</f>
        <v>2164</v>
      </c>
      <c r="G21" s="12"/>
      <c r="H21" s="1"/>
      <c r="I21" s="1"/>
      <c r="J21" s="2"/>
      <c r="K21" s="2"/>
      <c r="L21" s="2"/>
      <c r="M21" s="2"/>
      <c r="N21" s="2"/>
      <c r="O21" s="16"/>
      <c r="P21" s="1"/>
      <c r="Q21" s="1"/>
      <c r="R21" s="1"/>
      <c r="S21" s="1"/>
      <c r="T21" s="1"/>
      <c r="U21" s="1"/>
      <c r="V21" s="1"/>
    </row>
    <row r="22" spans="1:22" ht="16.5">
      <c r="A22" s="4" t="s">
        <v>15</v>
      </c>
      <c r="B22" s="13"/>
      <c r="C22" s="13"/>
      <c r="D22" s="13"/>
      <c r="E22" s="13"/>
      <c r="F22" s="13"/>
      <c r="G22" s="3" t="s">
        <v>4</v>
      </c>
      <c r="H22" s="1"/>
      <c r="I22" s="1"/>
      <c r="J22" s="2"/>
      <c r="K22" s="2"/>
      <c r="L22" s="2"/>
      <c r="M22" s="2"/>
      <c r="N22" s="2"/>
      <c r="O22" s="1"/>
      <c r="P22" s="1"/>
      <c r="Q22" s="1"/>
      <c r="R22" s="1"/>
      <c r="S22" s="1"/>
      <c r="T22" s="1"/>
      <c r="U22" s="1"/>
      <c r="V22" s="1"/>
    </row>
    <row r="23" spans="1:22" ht="16.5">
      <c r="A23" s="1" t="s">
        <v>28</v>
      </c>
      <c r="B23" s="1">
        <v>92</v>
      </c>
      <c r="C23" s="1">
        <v>94</v>
      </c>
      <c r="D23" s="1">
        <v>96</v>
      </c>
      <c r="E23" s="1">
        <v>95</v>
      </c>
      <c r="F23" s="1">
        <v>94</v>
      </c>
      <c r="G23" s="3">
        <f aca="true" t="shared" si="2" ref="G23:G30">AVERAGE(B23:F23)</f>
        <v>94.2</v>
      </c>
      <c r="H23" s="1"/>
      <c r="I23" s="1"/>
      <c r="J23" s="2"/>
      <c r="K23" s="2"/>
      <c r="L23" s="2"/>
      <c r="M23" s="2"/>
      <c r="N23" s="2"/>
      <c r="O23" s="1"/>
      <c r="P23" s="1"/>
      <c r="Q23" s="1"/>
      <c r="R23" s="1"/>
      <c r="S23" s="1"/>
      <c r="T23" s="1"/>
      <c r="U23" s="1"/>
      <c r="V23" s="1"/>
    </row>
    <row r="24" spans="1:22" ht="16.5">
      <c r="A24" s="1" t="s">
        <v>29</v>
      </c>
      <c r="B24" s="1">
        <v>82</v>
      </c>
      <c r="C24" s="1">
        <v>90</v>
      </c>
      <c r="D24" s="1">
        <v>94</v>
      </c>
      <c r="E24" s="1">
        <v>94</v>
      </c>
      <c r="F24" s="1">
        <v>92</v>
      </c>
      <c r="G24" s="3">
        <f t="shared" si="2"/>
        <v>90.4</v>
      </c>
      <c r="H24" s="1"/>
      <c r="I24" s="1"/>
      <c r="J24" s="2"/>
      <c r="K24" s="2"/>
      <c r="L24" s="2"/>
      <c r="M24" s="2"/>
      <c r="N24" s="2"/>
      <c r="O24" s="1"/>
      <c r="P24" s="1"/>
      <c r="Q24" s="1"/>
      <c r="R24" s="1"/>
      <c r="S24" s="1"/>
      <c r="T24" s="1"/>
      <c r="U24" s="1"/>
      <c r="V24" s="1"/>
    </row>
    <row r="25" spans="1:22" ht="16.5">
      <c r="A25" s="1" t="s">
        <v>30</v>
      </c>
      <c r="B25" s="1">
        <v>80</v>
      </c>
      <c r="C25" s="1">
        <v>85</v>
      </c>
      <c r="D25" s="1">
        <v>70</v>
      </c>
      <c r="E25" s="1">
        <v>95</v>
      </c>
      <c r="F25" s="1">
        <v>94</v>
      </c>
      <c r="G25" s="3">
        <f t="shared" si="2"/>
        <v>84.8</v>
      </c>
      <c r="H25" s="1"/>
      <c r="I25" s="1"/>
      <c r="J25" s="2"/>
      <c r="K25" s="2"/>
      <c r="L25" s="2"/>
      <c r="M25" s="2"/>
      <c r="N25" s="2"/>
      <c r="O25" s="1"/>
      <c r="P25" s="1"/>
      <c r="Q25" s="1"/>
      <c r="R25" s="1"/>
      <c r="S25" s="1"/>
      <c r="T25" s="1"/>
      <c r="U25" s="1"/>
      <c r="V25" s="1"/>
    </row>
    <row r="26" spans="1:22" ht="16.5">
      <c r="A26" s="1" t="s">
        <v>31</v>
      </c>
      <c r="B26" s="1">
        <v>93</v>
      </c>
      <c r="C26" s="1">
        <v>89</v>
      </c>
      <c r="D26" s="1">
        <v>95</v>
      </c>
      <c r="E26" s="1">
        <v>93</v>
      </c>
      <c r="F26" s="1">
        <v>93</v>
      </c>
      <c r="G26" s="3">
        <f t="shared" si="2"/>
        <v>92.6</v>
      </c>
      <c r="H26" s="1"/>
      <c r="I26" s="1"/>
      <c r="J26" s="2"/>
      <c r="K26" s="2"/>
      <c r="L26" s="2"/>
      <c r="M26" s="2"/>
      <c r="N26" s="2"/>
      <c r="O26" s="1"/>
      <c r="P26" s="1"/>
      <c r="Q26" s="1"/>
      <c r="R26" s="1"/>
      <c r="S26" s="1"/>
      <c r="T26" s="1"/>
      <c r="U26" s="1"/>
      <c r="V26" s="1"/>
    </row>
    <row r="27" spans="1:22" ht="16.5">
      <c r="A27" s="1" t="s">
        <v>32</v>
      </c>
      <c r="B27" s="1">
        <v>93</v>
      </c>
      <c r="C27" s="1">
        <v>89</v>
      </c>
      <c r="D27" s="1"/>
      <c r="E27" s="1">
        <v>95</v>
      </c>
      <c r="F27" s="1">
        <v>98</v>
      </c>
      <c r="G27" s="3">
        <f t="shared" si="2"/>
        <v>93.75</v>
      </c>
      <c r="H27" s="1"/>
      <c r="I27" s="1"/>
      <c r="J27" s="2"/>
      <c r="K27" s="2"/>
      <c r="L27" s="2"/>
      <c r="M27" s="2"/>
      <c r="N27" s="2"/>
      <c r="O27" s="1"/>
      <c r="P27" s="15"/>
      <c r="Q27" s="1"/>
      <c r="R27" s="1"/>
      <c r="S27" s="1"/>
      <c r="T27" s="1"/>
      <c r="U27" s="1"/>
      <c r="V27" s="1"/>
    </row>
    <row r="28" spans="1:7" ht="16.5">
      <c r="A28" s="28" t="s">
        <v>43</v>
      </c>
      <c r="D28" s="28">
        <v>61</v>
      </c>
      <c r="G28" s="3">
        <f t="shared" si="2"/>
        <v>61</v>
      </c>
    </row>
    <row r="29" spans="1:22" ht="16.5">
      <c r="A29" s="8" t="s">
        <v>1</v>
      </c>
      <c r="B29" s="21">
        <f>SUM(B23:B27)</f>
        <v>440</v>
      </c>
      <c r="C29" s="21">
        <f>SUM(C23:C27)</f>
        <v>447</v>
      </c>
      <c r="D29" s="21">
        <f>SUM(D23:D28)</f>
        <v>416</v>
      </c>
      <c r="E29" s="21">
        <f>SUM(E23:E27)</f>
        <v>472</v>
      </c>
      <c r="F29" s="21">
        <f>SUM(F23:F27)</f>
        <v>471</v>
      </c>
      <c r="G29" s="9">
        <f t="shared" si="2"/>
        <v>449.2</v>
      </c>
      <c r="H29" s="1"/>
      <c r="I29" s="1"/>
      <c r="J29" s="2"/>
      <c r="K29" s="2"/>
      <c r="L29" s="2"/>
      <c r="M29" s="2"/>
      <c r="N29" s="2"/>
      <c r="O29" s="1"/>
      <c r="P29" s="1"/>
      <c r="Q29" s="1"/>
      <c r="R29" s="1"/>
      <c r="S29" s="1"/>
      <c r="T29" s="1"/>
      <c r="U29" s="1"/>
      <c r="V29" s="1"/>
    </row>
    <row r="30" spans="1:22" ht="16.5">
      <c r="A30" s="8" t="s">
        <v>2</v>
      </c>
      <c r="B30" s="8">
        <f>IF(B29=0,0,B29+$P35)</f>
        <v>440</v>
      </c>
      <c r="C30" s="8">
        <f>IF(C29=0,0,C29+$P35)</f>
        <v>447</v>
      </c>
      <c r="D30" s="8">
        <f>IF(D29=0,0,D29+$P35)</f>
        <v>416</v>
      </c>
      <c r="E30" s="8">
        <f>IF(E29=0,0,E29+$P35)</f>
        <v>472</v>
      </c>
      <c r="F30" s="8">
        <f>IF(F29=0,0,F29+$P35)</f>
        <v>471</v>
      </c>
      <c r="G30" s="9">
        <f t="shared" si="2"/>
        <v>449.2</v>
      </c>
      <c r="H30" s="1"/>
      <c r="I30" s="1"/>
      <c r="J30" s="2"/>
      <c r="K30" s="2"/>
      <c r="L30" s="2"/>
      <c r="M30" s="2"/>
      <c r="N30" s="2"/>
      <c r="O30" s="1"/>
      <c r="P30" s="1"/>
      <c r="Q30" s="1"/>
      <c r="R30" s="1"/>
      <c r="S30" s="1"/>
      <c r="T30" s="1"/>
      <c r="U30" s="1"/>
      <c r="V30" s="1"/>
    </row>
    <row r="31" spans="1:22" ht="16.5">
      <c r="A31" s="6"/>
      <c r="B31" s="10"/>
      <c r="C31" s="10"/>
      <c r="D31" s="10"/>
      <c r="E31" s="8" t="s">
        <v>2</v>
      </c>
      <c r="F31" s="11">
        <f>SUM(B30:F30)</f>
        <v>2246</v>
      </c>
      <c r="G31" s="12"/>
      <c r="H31" s="1"/>
      <c r="I31" s="1"/>
      <c r="J31" s="2"/>
      <c r="K31" s="2"/>
      <c r="L31" s="2"/>
      <c r="M31" s="2"/>
      <c r="N31" s="2"/>
      <c r="O31" s="17"/>
      <c r="P31" s="17"/>
      <c r="Q31" s="1"/>
      <c r="R31" s="1"/>
      <c r="S31" s="1"/>
      <c r="T31" s="1"/>
      <c r="U31" s="1"/>
      <c r="V31" s="1"/>
    </row>
    <row r="32" spans="1:22" ht="16.5">
      <c r="A32" s="4" t="s">
        <v>16</v>
      </c>
      <c r="B32" s="13"/>
      <c r="C32" s="13"/>
      <c r="D32" s="13"/>
      <c r="E32" s="13"/>
      <c r="F32" s="13"/>
      <c r="G32" s="3" t="s">
        <v>4</v>
      </c>
      <c r="H32" s="1"/>
      <c r="I32" s="1"/>
      <c r="J32" s="2"/>
      <c r="K32" s="2"/>
      <c r="L32" s="2"/>
      <c r="M32" s="2"/>
      <c r="N32" s="2"/>
      <c r="O32" s="18" t="s">
        <v>5</v>
      </c>
      <c r="P32" s="1"/>
      <c r="Q32" s="1"/>
      <c r="R32" s="1"/>
      <c r="S32" s="1"/>
      <c r="T32" s="1"/>
      <c r="U32" s="1"/>
      <c r="V32" s="1"/>
    </row>
    <row r="33" spans="1:22" ht="16.5">
      <c r="A33" s="1" t="s">
        <v>33</v>
      </c>
      <c r="B33" s="1">
        <v>88</v>
      </c>
      <c r="C33" s="1">
        <v>86</v>
      </c>
      <c r="D33" s="1">
        <v>94</v>
      </c>
      <c r="E33" s="1">
        <v>92</v>
      </c>
      <c r="F33" s="1">
        <v>85</v>
      </c>
      <c r="G33" s="3">
        <f aca="true" t="shared" si="3" ref="G33:G39">AVERAGE(B33:F33)</f>
        <v>89</v>
      </c>
      <c r="H33" s="1"/>
      <c r="I33" s="1"/>
      <c r="J33" s="2"/>
      <c r="K33" s="2"/>
      <c r="L33" s="2"/>
      <c r="M33" s="2"/>
      <c r="N33" s="2"/>
      <c r="O33" s="4" t="str">
        <f>A4</f>
        <v>WINCHESTER</v>
      </c>
      <c r="P33" s="19">
        <v>18</v>
      </c>
      <c r="Q33" s="1"/>
      <c r="R33" s="1"/>
      <c r="S33" s="1"/>
      <c r="T33" s="1"/>
      <c r="U33" s="1"/>
      <c r="V33" s="1"/>
    </row>
    <row r="34" spans="1:22" ht="16.5">
      <c r="A34" s="1" t="s">
        <v>34</v>
      </c>
      <c r="B34" s="1">
        <v>87</v>
      </c>
      <c r="C34" s="1">
        <v>94</v>
      </c>
      <c r="D34" s="1">
        <v>91</v>
      </c>
      <c r="E34" s="1">
        <v>89</v>
      </c>
      <c r="F34" s="1">
        <v>91</v>
      </c>
      <c r="G34" s="3">
        <f t="shared" si="3"/>
        <v>90.4</v>
      </c>
      <c r="H34" s="1"/>
      <c r="I34" s="1"/>
      <c r="J34" s="2"/>
      <c r="K34" s="2"/>
      <c r="L34" s="2"/>
      <c r="M34" s="2"/>
      <c r="N34" s="2"/>
      <c r="O34" s="4" t="str">
        <f>A13</f>
        <v>THE SKINNERS</v>
      </c>
      <c r="P34" s="19">
        <v>38</v>
      </c>
      <c r="Q34" s="1"/>
      <c r="R34" s="1"/>
      <c r="S34" s="1"/>
      <c r="T34" s="1"/>
      <c r="U34" s="1"/>
      <c r="V34" s="1"/>
    </row>
    <row r="35" spans="1:22" ht="16.5">
      <c r="A35" s="1" t="s">
        <v>35</v>
      </c>
      <c r="B35" s="1">
        <v>89</v>
      </c>
      <c r="C35" s="1">
        <v>85</v>
      </c>
      <c r="D35" s="1">
        <v>81</v>
      </c>
      <c r="E35" s="1">
        <v>92</v>
      </c>
      <c r="F35" s="1">
        <v>95</v>
      </c>
      <c r="G35" s="3">
        <f t="shared" si="3"/>
        <v>88.4</v>
      </c>
      <c r="H35" s="1"/>
      <c r="I35" s="1"/>
      <c r="J35" s="2"/>
      <c r="K35" s="2"/>
      <c r="L35" s="2"/>
      <c r="M35" s="2"/>
      <c r="N35" s="2"/>
      <c r="O35" s="4" t="str">
        <f>A22</f>
        <v>LANCING</v>
      </c>
      <c r="P35" s="19">
        <v>0</v>
      </c>
      <c r="Q35" s="1"/>
      <c r="R35" s="1"/>
      <c r="S35" s="1"/>
      <c r="T35" s="1"/>
      <c r="U35" s="1"/>
      <c r="V35" s="1"/>
    </row>
    <row r="36" spans="1:22" ht="16.5">
      <c r="A36" s="1" t="s">
        <v>36</v>
      </c>
      <c r="B36" s="1">
        <v>91</v>
      </c>
      <c r="C36" s="1">
        <v>93</v>
      </c>
      <c r="D36" s="1">
        <v>90</v>
      </c>
      <c r="E36" s="1">
        <v>90</v>
      </c>
      <c r="F36" s="1">
        <v>92</v>
      </c>
      <c r="G36" s="3">
        <f t="shared" si="3"/>
        <v>91.2</v>
      </c>
      <c r="H36" s="1"/>
      <c r="I36" s="1"/>
      <c r="J36" s="2"/>
      <c r="K36" s="2"/>
      <c r="L36" s="2"/>
      <c r="M36" s="2"/>
      <c r="N36" s="2"/>
      <c r="O36" s="4" t="str">
        <f>A32</f>
        <v>TONBRIDGE</v>
      </c>
      <c r="P36" s="19">
        <v>0</v>
      </c>
      <c r="Q36" s="1"/>
      <c r="R36" s="1"/>
      <c r="S36" s="1"/>
      <c r="T36" s="1"/>
      <c r="U36" s="1"/>
      <c r="V36" s="1"/>
    </row>
    <row r="37" spans="1:22" ht="16.5">
      <c r="A37" s="1" t="s">
        <v>37</v>
      </c>
      <c r="B37" s="1">
        <v>80</v>
      </c>
      <c r="C37" s="1">
        <v>90</v>
      </c>
      <c r="D37" s="1">
        <v>92</v>
      </c>
      <c r="E37" s="1">
        <v>92</v>
      </c>
      <c r="F37" s="1">
        <v>94</v>
      </c>
      <c r="G37" s="3">
        <f t="shared" si="3"/>
        <v>89.6</v>
      </c>
      <c r="H37" s="1"/>
      <c r="I37" s="1"/>
      <c r="J37" s="2"/>
      <c r="K37" s="2"/>
      <c r="L37" s="2"/>
      <c r="M37" s="2"/>
      <c r="N37" s="2"/>
      <c r="O37" s="20" t="str">
        <f>A41</f>
        <v>QUEEN VICTORIA</v>
      </c>
      <c r="P37" s="19">
        <v>14</v>
      </c>
      <c r="Q37" s="1"/>
      <c r="R37" s="1"/>
      <c r="S37" s="1"/>
      <c r="T37" s="1"/>
      <c r="U37" s="1"/>
      <c r="V37" s="1"/>
    </row>
    <row r="38" spans="1:22" ht="16.5">
      <c r="A38" s="8" t="s">
        <v>1</v>
      </c>
      <c r="B38" s="21">
        <f>SUM(B33:B37)</f>
        <v>435</v>
      </c>
      <c r="C38" s="21">
        <f>SUM(C33:C37)</f>
        <v>448</v>
      </c>
      <c r="D38" s="21">
        <f>SUM(D33:D37)</f>
        <v>448</v>
      </c>
      <c r="E38" s="21">
        <f>SUM(E33:E37)</f>
        <v>455</v>
      </c>
      <c r="F38" s="21">
        <f>SUM(F33:F37)</f>
        <v>457</v>
      </c>
      <c r="G38" s="9">
        <f t="shared" si="3"/>
        <v>448.6</v>
      </c>
      <c r="H38" s="1"/>
      <c r="I38" s="1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  <c r="U38" s="1"/>
      <c r="V38" s="1"/>
    </row>
    <row r="39" spans="1:22" ht="16.5">
      <c r="A39" s="8" t="s">
        <v>2</v>
      </c>
      <c r="B39" s="8">
        <f>IF(B38=0,0,B38+$P36)</f>
        <v>435</v>
      </c>
      <c r="C39" s="8">
        <f>IF(C38=0,0,C38+$P36)</f>
        <v>448</v>
      </c>
      <c r="D39" s="8">
        <f>IF(D38=0,0,D38+$P36)</f>
        <v>448</v>
      </c>
      <c r="E39" s="8">
        <f>IF(E38=0,0,E38+$P36)</f>
        <v>455</v>
      </c>
      <c r="F39" s="8">
        <f>IF(F38=0,0,F38+$P36)</f>
        <v>457</v>
      </c>
      <c r="G39" s="9">
        <f t="shared" si="3"/>
        <v>448.6</v>
      </c>
      <c r="H39" s="1"/>
      <c r="I39" s="1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  <c r="U39" s="1"/>
      <c r="V39" s="1"/>
    </row>
    <row r="40" spans="1:22" ht="16.5">
      <c r="A40" s="6"/>
      <c r="B40" s="10"/>
      <c r="C40" s="10"/>
      <c r="D40" s="10"/>
      <c r="E40" s="8" t="s">
        <v>2</v>
      </c>
      <c r="F40" s="11">
        <f>SUM(B39:F39)</f>
        <v>2243</v>
      </c>
      <c r="G40" s="12"/>
      <c r="H40" s="1"/>
      <c r="I40" s="1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  <c r="V40" s="1"/>
    </row>
    <row r="41" spans="1:22" ht="16.5">
      <c r="A41" s="4" t="s">
        <v>17</v>
      </c>
      <c r="B41" s="13"/>
      <c r="C41" s="13"/>
      <c r="D41" s="13"/>
      <c r="E41" s="13"/>
      <c r="F41" s="13"/>
      <c r="G41" s="3" t="s">
        <v>4</v>
      </c>
      <c r="H41" s="1"/>
      <c r="I41" s="1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  <c r="V41" s="1"/>
    </row>
    <row r="42" spans="1:22" ht="16.5">
      <c r="A42" s="1" t="s">
        <v>38</v>
      </c>
      <c r="B42" s="1">
        <v>92</v>
      </c>
      <c r="C42" s="1">
        <v>88</v>
      </c>
      <c r="D42" s="1">
        <v>85</v>
      </c>
      <c r="E42" s="1">
        <v>93</v>
      </c>
      <c r="F42" s="1">
        <v>86</v>
      </c>
      <c r="G42" s="3">
        <f aca="true" t="shared" si="4" ref="G42:G48">AVERAGE(B42:F42)</f>
        <v>88.8</v>
      </c>
      <c r="H42" s="1"/>
      <c r="I42" s="1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  <c r="U42" s="1"/>
      <c r="V42" s="1"/>
    </row>
    <row r="43" spans="1:22" ht="16.5">
      <c r="A43" s="1" t="s">
        <v>39</v>
      </c>
      <c r="B43" s="1">
        <v>86</v>
      </c>
      <c r="C43" s="1">
        <v>79</v>
      </c>
      <c r="D43" s="1">
        <v>79</v>
      </c>
      <c r="E43" s="1">
        <v>92</v>
      </c>
      <c r="F43" s="1">
        <v>88</v>
      </c>
      <c r="G43" s="3">
        <f t="shared" si="4"/>
        <v>84.8</v>
      </c>
      <c r="H43" s="1"/>
      <c r="I43" s="1"/>
      <c r="J43" s="2"/>
      <c r="K43" s="2"/>
      <c r="L43" s="2"/>
      <c r="M43" s="2"/>
      <c r="N43" s="2"/>
      <c r="O43" s="18" t="s">
        <v>6</v>
      </c>
      <c r="P43" s="2"/>
      <c r="Q43" s="2"/>
      <c r="R43" s="2"/>
      <c r="S43" s="2"/>
      <c r="T43" s="2"/>
      <c r="U43" s="2" t="s">
        <v>1</v>
      </c>
      <c r="V43" s="2" t="s">
        <v>7</v>
      </c>
    </row>
    <row r="44" spans="1:22" ht="16.5">
      <c r="A44" s="1" t="s">
        <v>40</v>
      </c>
      <c r="B44" s="1">
        <v>90</v>
      </c>
      <c r="C44" s="1">
        <v>82</v>
      </c>
      <c r="D44" s="1">
        <v>72</v>
      </c>
      <c r="E44" s="1">
        <v>90</v>
      </c>
      <c r="F44" s="1">
        <v>84</v>
      </c>
      <c r="G44" s="3">
        <f t="shared" si="4"/>
        <v>83.6</v>
      </c>
      <c r="H44" s="1"/>
      <c r="I44" s="1" t="str">
        <f>A4</f>
        <v>WINCHESTER</v>
      </c>
      <c r="J44" s="21">
        <f>B11</f>
        <v>415</v>
      </c>
      <c r="K44" s="21">
        <f>C11</f>
        <v>442</v>
      </c>
      <c r="L44" s="21">
        <f>D11</f>
        <v>442</v>
      </c>
      <c r="M44" s="21">
        <f>E11</f>
        <v>446</v>
      </c>
      <c r="N44" s="21">
        <f>F11</f>
        <v>425</v>
      </c>
      <c r="O44" s="4" t="str">
        <f>A4</f>
        <v>WINCHESTER</v>
      </c>
      <c r="P44" s="2">
        <f>IF(B11=0,0,RANK(J44,J44:J48,1))</f>
        <v>1</v>
      </c>
      <c r="Q44" s="2">
        <f>IF(C11=0,0,RANK(K44,K44:K48,1))</f>
        <v>3</v>
      </c>
      <c r="R44" s="2">
        <f>IF(D11=0,0,RANK(L44,L44:L48,1))</f>
        <v>4</v>
      </c>
      <c r="S44" s="2">
        <f>IF(E11=0,0,RANK(M44,M44:M48,1))</f>
        <v>1</v>
      </c>
      <c r="T44" s="2">
        <f>IF(F11=0,0,RANK(N44,N44:N48,1))</f>
        <v>2</v>
      </c>
      <c r="U44" s="2">
        <f>(SUM(P44:T44))</f>
        <v>11</v>
      </c>
      <c r="V44" s="18">
        <f>RANK(U44,U44:U48)</f>
        <v>4</v>
      </c>
    </row>
    <row r="45" spans="1:22" ht="16.5">
      <c r="A45" s="1" t="s">
        <v>41</v>
      </c>
      <c r="B45" s="1">
        <v>89</v>
      </c>
      <c r="C45" s="1">
        <v>85</v>
      </c>
      <c r="D45" s="1">
        <v>91</v>
      </c>
      <c r="E45" s="1">
        <v>92</v>
      </c>
      <c r="F45" s="1">
        <v>95</v>
      </c>
      <c r="G45" s="3">
        <f t="shared" si="4"/>
        <v>90.4</v>
      </c>
      <c r="H45" s="1"/>
      <c r="I45" s="1" t="str">
        <f>A13</f>
        <v>THE SKINNERS</v>
      </c>
      <c r="J45" s="21">
        <f>B20</f>
        <v>428</v>
      </c>
      <c r="K45" s="21">
        <f>C20</f>
        <v>430</v>
      </c>
      <c r="L45" s="21">
        <f>D20</f>
        <v>440</v>
      </c>
      <c r="M45" s="21">
        <f>E20</f>
        <v>447</v>
      </c>
      <c r="N45" s="21">
        <f>F20</f>
        <v>419</v>
      </c>
      <c r="O45" s="4" t="str">
        <f>A13</f>
        <v>THE SKINNERS</v>
      </c>
      <c r="P45" s="2">
        <f>IF(B20=0,0,RANK(J45,J44:J48,1))</f>
        <v>2</v>
      </c>
      <c r="Q45" s="2">
        <f>IF(C20=0,0,RANK(K45,K44:K48,1))</f>
        <v>2</v>
      </c>
      <c r="R45" s="2">
        <f>IF(D20=0,0,RANK(L45,L44:L48,1))</f>
        <v>3</v>
      </c>
      <c r="S45" s="2">
        <f>IF(E20=0,0,RANK(M45,M44:M48,1))</f>
        <v>2</v>
      </c>
      <c r="T45" s="2">
        <f>IF(F20=0,0,RANK(N45,N44:N48,1))</f>
        <v>1</v>
      </c>
      <c r="U45" s="2">
        <f>(SUM(P45:T45))</f>
        <v>10</v>
      </c>
      <c r="V45" s="18">
        <f>RANK(U45,U44:U48)</f>
        <v>5</v>
      </c>
    </row>
    <row r="46" spans="1:22" ht="16.5">
      <c r="A46" s="1" t="s">
        <v>42</v>
      </c>
      <c r="B46" s="1">
        <v>83</v>
      </c>
      <c r="C46" s="1">
        <v>79</v>
      </c>
      <c r="D46" s="1">
        <v>78</v>
      </c>
      <c r="E46" s="1">
        <v>86</v>
      </c>
      <c r="F46" s="1">
        <v>90</v>
      </c>
      <c r="G46" s="3">
        <f t="shared" si="4"/>
        <v>83.2</v>
      </c>
      <c r="H46" s="1"/>
      <c r="I46" s="1" t="str">
        <f>A22</f>
        <v>LANCING</v>
      </c>
      <c r="J46" s="21">
        <f>B30</f>
        <v>440</v>
      </c>
      <c r="K46" s="21">
        <f>C30</f>
        <v>447</v>
      </c>
      <c r="L46" s="21">
        <f>D30</f>
        <v>416</v>
      </c>
      <c r="M46" s="21">
        <f>E30</f>
        <v>472</v>
      </c>
      <c r="N46" s="21">
        <f>F30</f>
        <v>471</v>
      </c>
      <c r="O46" s="4" t="str">
        <f>A22</f>
        <v>LANCING</v>
      </c>
      <c r="P46" s="2">
        <f>IF(B30=0,0,RANK(J46,J44:J48,1))</f>
        <v>4</v>
      </c>
      <c r="Q46" s="2">
        <f>IF(C30=0,0,RANK(K46,K44:K48,1))</f>
        <v>4</v>
      </c>
      <c r="R46" s="2">
        <f>IF(D30=0,0,RANK(L46,L44:L48,1))</f>
        <v>1</v>
      </c>
      <c r="S46" s="2">
        <f>IF(E30=0,0,RANK(M46,M44:M48,1))</f>
        <v>5</v>
      </c>
      <c r="T46" s="2">
        <f>IF(F30=0,0,RANK(N46,N44:N48,1))</f>
        <v>5</v>
      </c>
      <c r="U46" s="2">
        <f>(SUM(P46:T46))</f>
        <v>19</v>
      </c>
      <c r="V46" s="18">
        <f>RANK(U46,U44:U48)</f>
        <v>1</v>
      </c>
    </row>
    <row r="47" spans="1:22" ht="16.5">
      <c r="A47" s="8" t="s">
        <v>1</v>
      </c>
      <c r="B47" s="21">
        <f>SUM(B42:B46)</f>
        <v>440</v>
      </c>
      <c r="C47" s="21">
        <f>SUM(C42:C46)</f>
        <v>413</v>
      </c>
      <c r="D47" s="21">
        <f>SUM(D42:D46)</f>
        <v>405</v>
      </c>
      <c r="E47" s="21">
        <f>SUM(E42:E46)</f>
        <v>453</v>
      </c>
      <c r="F47" s="21">
        <f>SUM(F42:F46)</f>
        <v>443</v>
      </c>
      <c r="G47" s="9">
        <f t="shared" si="4"/>
        <v>430.8</v>
      </c>
      <c r="H47" s="1"/>
      <c r="I47" s="1" t="str">
        <f>A32</f>
        <v>TONBRIDGE</v>
      </c>
      <c r="J47" s="21">
        <f>B39</f>
        <v>435</v>
      </c>
      <c r="K47" s="21">
        <f>C39</f>
        <v>448</v>
      </c>
      <c r="L47" s="21">
        <f>D39</f>
        <v>448</v>
      </c>
      <c r="M47" s="21">
        <f>E39</f>
        <v>455</v>
      </c>
      <c r="N47" s="21">
        <f>F39</f>
        <v>457</v>
      </c>
      <c r="O47" s="4" t="str">
        <f>A32</f>
        <v>TONBRIDGE</v>
      </c>
      <c r="P47" s="2">
        <f>IF(B39=0,0,RANK(J47,J44:J48,1))</f>
        <v>3</v>
      </c>
      <c r="Q47" s="2">
        <f>IF(C39=0,0,RANK(K47,K44:K48,1))</f>
        <v>5</v>
      </c>
      <c r="R47" s="2">
        <f>IF(D39=0,0,RANK(L47,L44:L48,1))</f>
        <v>5</v>
      </c>
      <c r="S47" s="2">
        <f>IF(E39=0,0,RANK(M47,M44:M48,1))</f>
        <v>3</v>
      </c>
      <c r="T47" s="2">
        <f>IF(F39=0,0,RANK(N47,N44:N48,1))</f>
        <v>3</v>
      </c>
      <c r="U47" s="2">
        <f>(SUM(P47:T47))</f>
        <v>19</v>
      </c>
      <c r="V47" s="18">
        <f>RANK(U47,U44:U48)</f>
        <v>1</v>
      </c>
    </row>
    <row r="48" spans="1:22" ht="16.5">
      <c r="A48" s="8" t="s">
        <v>2</v>
      </c>
      <c r="B48" s="8">
        <f>IF(B47=0,0,B47+$P37)</f>
        <v>454</v>
      </c>
      <c r="C48" s="8">
        <f>IF(C47=0,0,C47+$P37)</f>
        <v>427</v>
      </c>
      <c r="D48" s="8">
        <f>IF(D47=0,0,D47+$P37)</f>
        <v>419</v>
      </c>
      <c r="E48" s="8">
        <f>IF(E47=0,0,E47+$P37)</f>
        <v>467</v>
      </c>
      <c r="F48" s="8">
        <f>IF(F47=0,0,F47+$P37)</f>
        <v>457</v>
      </c>
      <c r="G48" s="9">
        <f t="shared" si="4"/>
        <v>444.8</v>
      </c>
      <c r="H48" s="22"/>
      <c r="I48" s="22" t="str">
        <f>A41</f>
        <v>QUEEN VICTORIA</v>
      </c>
      <c r="J48" s="21">
        <f>B48</f>
        <v>454</v>
      </c>
      <c r="K48" s="21">
        <f>C48</f>
        <v>427</v>
      </c>
      <c r="L48" s="21">
        <f>D48</f>
        <v>419</v>
      </c>
      <c r="M48" s="21">
        <f>E48</f>
        <v>467</v>
      </c>
      <c r="N48" s="21">
        <f>F48</f>
        <v>457</v>
      </c>
      <c r="O48" s="20" t="str">
        <f>A41</f>
        <v>QUEEN VICTORIA</v>
      </c>
      <c r="P48" s="2">
        <f>IF(B48=0,0,RANK(J48,J44:J48,1))</f>
        <v>5</v>
      </c>
      <c r="Q48" s="2">
        <f>IF(C48=0,0,RANK(K48,K44:K48,1))</f>
        <v>1</v>
      </c>
      <c r="R48" s="2">
        <f>IF(D48=0,0,RANK(L48,L44:L48,1))</f>
        <v>2</v>
      </c>
      <c r="S48" s="2">
        <f>IF(E48=0,0,RANK(M48,M44:M48,1))</f>
        <v>4</v>
      </c>
      <c r="T48" s="2">
        <f>IF(F48=0,0,RANK(N48,N44:N48,1))</f>
        <v>3</v>
      </c>
      <c r="U48" s="2">
        <f>(SUM(P48:T48))</f>
        <v>15</v>
      </c>
      <c r="V48" s="18">
        <f>RANK(U48,U44:U48)</f>
        <v>3</v>
      </c>
    </row>
    <row r="49" spans="1:22" ht="16.5">
      <c r="A49" s="6"/>
      <c r="B49" s="10"/>
      <c r="C49" s="10"/>
      <c r="D49" s="10"/>
      <c r="E49" s="8" t="s">
        <v>2</v>
      </c>
      <c r="F49" s="11">
        <f>SUM(B48:F48)</f>
        <v>2224</v>
      </c>
      <c r="G49" s="12"/>
      <c r="H49" s="22"/>
      <c r="I49" s="22"/>
      <c r="J49" s="13"/>
      <c r="K49" s="13"/>
      <c r="L49" s="13"/>
      <c r="M49" s="13"/>
      <c r="N49" s="13"/>
      <c r="O49" s="20"/>
      <c r="P49" s="2"/>
      <c r="Q49" s="2"/>
      <c r="R49" s="2"/>
      <c r="S49" s="2"/>
      <c r="T49" s="2"/>
      <c r="U49" s="2"/>
      <c r="V49" s="22"/>
    </row>
    <row r="50" spans="1:22" ht="16.5">
      <c r="A50" s="6"/>
      <c r="B50" s="2"/>
      <c r="C50" s="2"/>
      <c r="D50" s="2"/>
      <c r="E50" s="2"/>
      <c r="F50" s="6"/>
      <c r="G50" s="3"/>
      <c r="H50" s="22"/>
      <c r="I50" s="22"/>
      <c r="J50" s="23"/>
      <c r="K50" s="23"/>
      <c r="L50" s="23"/>
      <c r="M50" s="23"/>
      <c r="N50" s="23"/>
      <c r="O50" s="22"/>
      <c r="P50" s="22"/>
      <c r="Q50" s="22"/>
      <c r="R50" s="22"/>
      <c r="S50" s="22"/>
      <c r="T50" s="22"/>
      <c r="U50" s="22"/>
      <c r="V50" s="22"/>
    </row>
    <row r="51" spans="1:22" ht="18.75">
      <c r="A51" s="29" t="str">
        <f>A1</f>
        <v>BSSRA Autumn League 2015  Section A - Division 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1:22" ht="15.75" thickBot="1">
      <c r="A52" s="24"/>
      <c r="B52" s="24"/>
      <c r="C52" s="24"/>
      <c r="D52" s="24"/>
      <c r="E52" s="24"/>
      <c r="F52" s="25"/>
      <c r="G52" s="24"/>
      <c r="H52" s="24"/>
      <c r="I52" s="24"/>
      <c r="J52" s="26"/>
      <c r="K52" s="26"/>
      <c r="L52" s="26"/>
      <c r="M52" s="26"/>
      <c r="N52" s="26"/>
      <c r="O52" s="24"/>
      <c r="P52" s="24"/>
      <c r="Q52" s="24"/>
      <c r="R52" s="24"/>
      <c r="S52" s="24"/>
      <c r="T52" s="24"/>
      <c r="U52" s="24"/>
      <c r="V52" s="24"/>
    </row>
    <row r="53" spans="1:22" ht="16.5">
      <c r="A53" s="34" t="s">
        <v>8</v>
      </c>
      <c r="B53" s="35" t="s">
        <v>9</v>
      </c>
      <c r="C53" s="35"/>
      <c r="D53" s="35"/>
      <c r="E53" s="35"/>
      <c r="F53" s="35"/>
      <c r="G53" s="36" t="s">
        <v>0</v>
      </c>
      <c r="H53" s="22"/>
      <c r="I53" s="22"/>
      <c r="J53" s="23"/>
      <c r="K53" s="23"/>
      <c r="L53" s="23"/>
      <c r="M53" s="23"/>
      <c r="N53" s="23"/>
      <c r="O53" s="34" t="s">
        <v>10</v>
      </c>
      <c r="P53" s="35" t="s">
        <v>9</v>
      </c>
      <c r="Q53" s="35"/>
      <c r="R53" s="35"/>
      <c r="S53" s="35"/>
      <c r="T53" s="47"/>
      <c r="U53" s="36" t="s">
        <v>0</v>
      </c>
      <c r="V53" s="24"/>
    </row>
    <row r="54" spans="1:22" ht="16.5">
      <c r="A54" s="37"/>
      <c r="B54" s="2">
        <v>1</v>
      </c>
      <c r="C54" s="2">
        <v>2</v>
      </c>
      <c r="D54" s="2">
        <v>3</v>
      </c>
      <c r="E54" s="2">
        <v>4</v>
      </c>
      <c r="F54" s="2">
        <v>5</v>
      </c>
      <c r="G54" s="38"/>
      <c r="H54" s="22"/>
      <c r="I54" s="22"/>
      <c r="J54" s="23"/>
      <c r="K54" s="23"/>
      <c r="L54" s="23"/>
      <c r="M54" s="23"/>
      <c r="N54" s="23"/>
      <c r="O54" s="37"/>
      <c r="P54" s="2">
        <v>1</v>
      </c>
      <c r="Q54" s="2">
        <v>2</v>
      </c>
      <c r="R54" s="2">
        <v>3</v>
      </c>
      <c r="S54" s="2">
        <v>4</v>
      </c>
      <c r="T54" s="2">
        <v>5</v>
      </c>
      <c r="U54" s="38"/>
      <c r="V54" s="24"/>
    </row>
    <row r="55" spans="1:22" ht="16.5">
      <c r="A55" s="39" t="s">
        <v>33</v>
      </c>
      <c r="B55" s="1">
        <v>88</v>
      </c>
      <c r="C55" s="1">
        <v>86</v>
      </c>
      <c r="D55" s="1">
        <v>94</v>
      </c>
      <c r="E55" s="1">
        <v>92</v>
      </c>
      <c r="F55" s="1">
        <v>85</v>
      </c>
      <c r="G55" s="40">
        <f aca="true" t="shared" si="5" ref="G55:G80">AVERAGE(B55:F55)</f>
        <v>89</v>
      </c>
      <c r="H55" s="22"/>
      <c r="I55" s="22"/>
      <c r="J55" s="23"/>
      <c r="K55" s="23"/>
      <c r="L55" s="23"/>
      <c r="M55" s="23"/>
      <c r="N55" s="23"/>
      <c r="O55" s="39" t="s">
        <v>28</v>
      </c>
      <c r="P55" s="1">
        <v>92</v>
      </c>
      <c r="Q55" s="1">
        <v>94</v>
      </c>
      <c r="R55" s="1">
        <v>96</v>
      </c>
      <c r="S55" s="1">
        <v>95</v>
      </c>
      <c r="T55" s="1">
        <v>94</v>
      </c>
      <c r="U55" s="40">
        <f aca="true" t="shared" si="6" ref="U55:U80">AVERAGE(P55:T55)</f>
        <v>94.2</v>
      </c>
      <c r="V55" s="24"/>
    </row>
    <row r="56" spans="1:22" ht="16.5">
      <c r="A56" s="39" t="s">
        <v>29</v>
      </c>
      <c r="B56" s="1">
        <v>82</v>
      </c>
      <c r="C56" s="1">
        <v>90</v>
      </c>
      <c r="D56" s="1">
        <v>94</v>
      </c>
      <c r="E56" s="1">
        <v>94</v>
      </c>
      <c r="F56" s="1">
        <v>92</v>
      </c>
      <c r="G56" s="40">
        <f t="shared" si="5"/>
        <v>90.4</v>
      </c>
      <c r="H56" s="22"/>
      <c r="I56" s="22"/>
      <c r="J56" s="23"/>
      <c r="K56" s="23"/>
      <c r="L56" s="23"/>
      <c r="M56" s="23"/>
      <c r="N56" s="23"/>
      <c r="O56" s="39" t="s">
        <v>32</v>
      </c>
      <c r="P56" s="1">
        <v>93</v>
      </c>
      <c r="Q56" s="1">
        <v>89</v>
      </c>
      <c r="R56" s="1"/>
      <c r="S56" s="1">
        <v>95</v>
      </c>
      <c r="T56" s="1">
        <v>98</v>
      </c>
      <c r="U56" s="40">
        <f t="shared" si="6"/>
        <v>93.75</v>
      </c>
      <c r="V56" s="24"/>
    </row>
    <row r="57" spans="1:22" ht="16.5">
      <c r="A57" s="39" t="s">
        <v>39</v>
      </c>
      <c r="B57" s="1">
        <v>86</v>
      </c>
      <c r="C57" s="1">
        <v>79</v>
      </c>
      <c r="D57" s="1">
        <v>79</v>
      </c>
      <c r="E57" s="1">
        <v>92</v>
      </c>
      <c r="F57" s="1">
        <v>88</v>
      </c>
      <c r="G57" s="40">
        <f t="shared" si="5"/>
        <v>84.8</v>
      </c>
      <c r="H57" s="22"/>
      <c r="I57" s="22"/>
      <c r="J57" s="23"/>
      <c r="K57" s="23"/>
      <c r="L57" s="23"/>
      <c r="M57" s="23"/>
      <c r="N57" s="23"/>
      <c r="O57" s="39" t="s">
        <v>31</v>
      </c>
      <c r="P57" s="1">
        <v>93</v>
      </c>
      <c r="Q57" s="1">
        <v>89</v>
      </c>
      <c r="R57" s="1">
        <v>95</v>
      </c>
      <c r="S57" s="1">
        <v>93</v>
      </c>
      <c r="T57" s="1">
        <v>93</v>
      </c>
      <c r="U57" s="40">
        <f t="shared" si="6"/>
        <v>92.6</v>
      </c>
      <c r="V57" s="24"/>
    </row>
    <row r="58" spans="1:22" ht="16.5">
      <c r="A58" s="39" t="s">
        <v>19</v>
      </c>
      <c r="B58" s="1">
        <v>84</v>
      </c>
      <c r="C58" s="1">
        <v>93</v>
      </c>
      <c r="D58" s="1">
        <v>89</v>
      </c>
      <c r="E58" s="1">
        <v>88</v>
      </c>
      <c r="F58" s="1">
        <v>83</v>
      </c>
      <c r="G58" s="40">
        <f t="shared" si="5"/>
        <v>87.4</v>
      </c>
      <c r="H58" s="22"/>
      <c r="I58" s="22"/>
      <c r="J58" s="23"/>
      <c r="K58" s="23"/>
      <c r="L58" s="23"/>
      <c r="M58" s="23"/>
      <c r="N58" s="23"/>
      <c r="O58" s="39" t="s">
        <v>36</v>
      </c>
      <c r="P58" s="1">
        <v>91</v>
      </c>
      <c r="Q58" s="1">
        <v>93</v>
      </c>
      <c r="R58" s="1">
        <v>90</v>
      </c>
      <c r="S58" s="1">
        <v>90</v>
      </c>
      <c r="T58" s="1">
        <v>92</v>
      </c>
      <c r="U58" s="40">
        <f t="shared" si="6"/>
        <v>91.2</v>
      </c>
      <c r="V58" s="24"/>
    </row>
    <row r="59" spans="1:22" ht="16.5">
      <c r="A59" s="39" t="s">
        <v>41</v>
      </c>
      <c r="B59" s="1">
        <v>89</v>
      </c>
      <c r="C59" s="1">
        <v>85</v>
      </c>
      <c r="D59" s="1">
        <v>91</v>
      </c>
      <c r="E59" s="1">
        <v>92</v>
      </c>
      <c r="F59" s="1">
        <v>95</v>
      </c>
      <c r="G59" s="40">
        <f t="shared" si="5"/>
        <v>90.4</v>
      </c>
      <c r="H59" s="22"/>
      <c r="I59" s="22"/>
      <c r="J59" s="23"/>
      <c r="K59" s="23"/>
      <c r="L59" s="23"/>
      <c r="M59" s="23"/>
      <c r="N59" s="23"/>
      <c r="O59" s="39" t="s">
        <v>29</v>
      </c>
      <c r="P59" s="1">
        <v>82</v>
      </c>
      <c r="Q59" s="1">
        <v>90</v>
      </c>
      <c r="R59" s="1">
        <v>94</v>
      </c>
      <c r="S59" s="1">
        <v>94</v>
      </c>
      <c r="T59" s="1">
        <v>92</v>
      </c>
      <c r="U59" s="40">
        <f t="shared" si="6"/>
        <v>90.4</v>
      </c>
      <c r="V59" s="24"/>
    </row>
    <row r="60" spans="1:22" ht="16.5">
      <c r="A60" s="39" t="s">
        <v>26</v>
      </c>
      <c r="B60" s="1">
        <v>84</v>
      </c>
      <c r="C60" s="1">
        <v>86</v>
      </c>
      <c r="D60" s="1">
        <v>85</v>
      </c>
      <c r="E60" s="1">
        <v>88</v>
      </c>
      <c r="F60" s="1">
        <v>85</v>
      </c>
      <c r="G60" s="40">
        <f t="shared" si="5"/>
        <v>85.6</v>
      </c>
      <c r="H60" s="22"/>
      <c r="I60" s="22"/>
      <c r="J60" s="23"/>
      <c r="K60" s="23"/>
      <c r="L60" s="23"/>
      <c r="M60" s="23"/>
      <c r="N60" s="23"/>
      <c r="O60" s="39" t="s">
        <v>41</v>
      </c>
      <c r="P60" s="1">
        <v>89</v>
      </c>
      <c r="Q60" s="1">
        <v>85</v>
      </c>
      <c r="R60" s="1">
        <v>91</v>
      </c>
      <c r="S60" s="1">
        <v>92</v>
      </c>
      <c r="T60" s="1">
        <v>95</v>
      </c>
      <c r="U60" s="40">
        <f t="shared" si="6"/>
        <v>90.4</v>
      </c>
      <c r="V60" s="24"/>
    </row>
    <row r="61" spans="1:22" ht="16.5">
      <c r="A61" s="39" t="s">
        <v>30</v>
      </c>
      <c r="B61" s="1">
        <v>80</v>
      </c>
      <c r="C61" s="1">
        <v>85</v>
      </c>
      <c r="D61" s="1">
        <v>70</v>
      </c>
      <c r="E61" s="1">
        <v>95</v>
      </c>
      <c r="F61" s="1">
        <v>94</v>
      </c>
      <c r="G61" s="40">
        <f t="shared" si="5"/>
        <v>84.8</v>
      </c>
      <c r="H61" s="22"/>
      <c r="I61" s="22"/>
      <c r="J61" s="23"/>
      <c r="K61" s="23"/>
      <c r="L61" s="23"/>
      <c r="M61" s="23"/>
      <c r="N61" s="23"/>
      <c r="O61" s="39" t="s">
        <v>34</v>
      </c>
      <c r="P61" s="1">
        <v>87</v>
      </c>
      <c r="Q61" s="1">
        <v>94</v>
      </c>
      <c r="R61" s="1">
        <v>91</v>
      </c>
      <c r="S61" s="1">
        <v>89</v>
      </c>
      <c r="T61" s="1">
        <v>91</v>
      </c>
      <c r="U61" s="40">
        <f t="shared" si="6"/>
        <v>90.4</v>
      </c>
      <c r="V61" s="24"/>
    </row>
    <row r="62" spans="1:22" ht="16.5">
      <c r="A62" s="39" t="s">
        <v>23</v>
      </c>
      <c r="B62" s="1">
        <v>78</v>
      </c>
      <c r="C62" s="1">
        <v>76</v>
      </c>
      <c r="D62" s="1">
        <v>80</v>
      </c>
      <c r="E62" s="1">
        <v>82</v>
      </c>
      <c r="F62" s="1">
        <v>69</v>
      </c>
      <c r="G62" s="40">
        <f t="shared" si="5"/>
        <v>77</v>
      </c>
      <c r="H62" s="22"/>
      <c r="I62" s="22"/>
      <c r="J62" s="23"/>
      <c r="K62" s="23"/>
      <c r="L62" s="23"/>
      <c r="M62" s="23"/>
      <c r="N62" s="23"/>
      <c r="O62" s="39" t="s">
        <v>37</v>
      </c>
      <c r="P62" s="1">
        <v>80</v>
      </c>
      <c r="Q62" s="1">
        <v>90</v>
      </c>
      <c r="R62" s="1">
        <v>92</v>
      </c>
      <c r="S62" s="1">
        <v>92</v>
      </c>
      <c r="T62" s="1">
        <v>94</v>
      </c>
      <c r="U62" s="40">
        <f t="shared" si="6"/>
        <v>89.6</v>
      </c>
      <c r="V62" s="24"/>
    </row>
    <row r="63" spans="1:22" ht="16.5">
      <c r="A63" s="39" t="s">
        <v>34</v>
      </c>
      <c r="B63" s="1">
        <v>87</v>
      </c>
      <c r="C63" s="1">
        <v>94</v>
      </c>
      <c r="D63" s="1">
        <v>91</v>
      </c>
      <c r="E63" s="1">
        <v>89</v>
      </c>
      <c r="F63" s="1">
        <v>91</v>
      </c>
      <c r="G63" s="40">
        <f t="shared" si="5"/>
        <v>90.4</v>
      </c>
      <c r="H63" s="22"/>
      <c r="I63" s="22"/>
      <c r="J63" s="23"/>
      <c r="K63" s="23"/>
      <c r="L63" s="23"/>
      <c r="M63" s="23"/>
      <c r="N63" s="23"/>
      <c r="O63" s="39" t="s">
        <v>33</v>
      </c>
      <c r="P63" s="1">
        <v>88</v>
      </c>
      <c r="Q63" s="1">
        <v>86</v>
      </c>
      <c r="R63" s="1">
        <v>94</v>
      </c>
      <c r="S63" s="1">
        <v>92</v>
      </c>
      <c r="T63" s="1">
        <v>85</v>
      </c>
      <c r="U63" s="40">
        <f t="shared" si="6"/>
        <v>89</v>
      </c>
      <c r="V63" s="24"/>
    </row>
    <row r="64" spans="1:22" ht="16.5">
      <c r="A64" s="39" t="s">
        <v>40</v>
      </c>
      <c r="B64" s="1">
        <v>90</v>
      </c>
      <c r="C64" s="1">
        <v>82</v>
      </c>
      <c r="D64" s="1">
        <v>72</v>
      </c>
      <c r="E64" s="1">
        <v>90</v>
      </c>
      <c r="F64" s="1">
        <v>84</v>
      </c>
      <c r="G64" s="40">
        <f t="shared" si="5"/>
        <v>83.6</v>
      </c>
      <c r="H64" s="22"/>
      <c r="I64" s="22"/>
      <c r="J64" s="23"/>
      <c r="K64" s="23"/>
      <c r="L64" s="23"/>
      <c r="M64" s="23"/>
      <c r="N64" s="23"/>
      <c r="O64" s="39" t="s">
        <v>38</v>
      </c>
      <c r="P64" s="1">
        <v>92</v>
      </c>
      <c r="Q64" s="1">
        <v>88</v>
      </c>
      <c r="R64" s="1">
        <v>85</v>
      </c>
      <c r="S64" s="1">
        <v>93</v>
      </c>
      <c r="T64" s="1">
        <v>86</v>
      </c>
      <c r="U64" s="40">
        <f t="shared" si="6"/>
        <v>88.8</v>
      </c>
      <c r="V64" s="24"/>
    </row>
    <row r="65" spans="1:22" ht="16.5">
      <c r="A65" s="41" t="s">
        <v>43</v>
      </c>
      <c r="B65" s="42"/>
      <c r="C65" s="42"/>
      <c r="D65" s="28">
        <v>61</v>
      </c>
      <c r="E65" s="42"/>
      <c r="F65" s="42"/>
      <c r="G65" s="40">
        <f t="shared" si="5"/>
        <v>61</v>
      </c>
      <c r="H65" s="22"/>
      <c r="I65" s="22"/>
      <c r="J65" s="23"/>
      <c r="K65" s="23"/>
      <c r="L65" s="23"/>
      <c r="M65" s="23"/>
      <c r="N65" s="23"/>
      <c r="O65" s="39" t="s">
        <v>35</v>
      </c>
      <c r="P65" s="1">
        <v>89</v>
      </c>
      <c r="Q65" s="1">
        <v>85</v>
      </c>
      <c r="R65" s="1">
        <v>81</v>
      </c>
      <c r="S65" s="1">
        <v>92</v>
      </c>
      <c r="T65" s="1">
        <v>95</v>
      </c>
      <c r="U65" s="40">
        <f t="shared" si="6"/>
        <v>88.4</v>
      </c>
      <c r="V65" s="17"/>
    </row>
    <row r="66" spans="1:22" ht="16.5">
      <c r="A66" s="39" t="s">
        <v>18</v>
      </c>
      <c r="B66" s="1">
        <v>86</v>
      </c>
      <c r="C66" s="1">
        <v>83</v>
      </c>
      <c r="D66" s="1">
        <v>86</v>
      </c>
      <c r="E66" s="1">
        <v>85</v>
      </c>
      <c r="F66" s="1">
        <v>91</v>
      </c>
      <c r="G66" s="40">
        <f t="shared" si="5"/>
        <v>86.2</v>
      </c>
      <c r="H66" s="22"/>
      <c r="I66" s="22"/>
      <c r="J66" s="23"/>
      <c r="K66" s="23"/>
      <c r="L66" s="23"/>
      <c r="M66" s="23"/>
      <c r="N66" s="23"/>
      <c r="O66" s="39" t="s">
        <v>19</v>
      </c>
      <c r="P66" s="1">
        <v>84</v>
      </c>
      <c r="Q66" s="1">
        <v>93</v>
      </c>
      <c r="R66" s="1">
        <v>89</v>
      </c>
      <c r="S66" s="1">
        <v>88</v>
      </c>
      <c r="T66" s="1">
        <v>83</v>
      </c>
      <c r="U66" s="40">
        <f t="shared" si="6"/>
        <v>87.4</v>
      </c>
      <c r="V66" s="17"/>
    </row>
    <row r="67" spans="1:22" ht="16.5">
      <c r="A67" s="39" t="s">
        <v>42</v>
      </c>
      <c r="B67" s="1">
        <v>83</v>
      </c>
      <c r="C67" s="1">
        <v>79</v>
      </c>
      <c r="D67" s="1">
        <v>78</v>
      </c>
      <c r="E67" s="1">
        <v>86</v>
      </c>
      <c r="F67" s="1">
        <v>90</v>
      </c>
      <c r="G67" s="40">
        <f t="shared" si="5"/>
        <v>83.2</v>
      </c>
      <c r="H67" s="22"/>
      <c r="I67" s="22"/>
      <c r="J67" s="23"/>
      <c r="K67" s="23"/>
      <c r="L67" s="23"/>
      <c r="M67" s="23"/>
      <c r="N67" s="23"/>
      <c r="O67" s="39" t="s">
        <v>18</v>
      </c>
      <c r="P67" s="1">
        <v>86</v>
      </c>
      <c r="Q67" s="1">
        <v>83</v>
      </c>
      <c r="R67" s="1">
        <v>86</v>
      </c>
      <c r="S67" s="1">
        <v>85</v>
      </c>
      <c r="T67" s="1">
        <v>91</v>
      </c>
      <c r="U67" s="40">
        <f t="shared" si="6"/>
        <v>86.2</v>
      </c>
      <c r="V67" s="17"/>
    </row>
    <row r="68" spans="1:22" ht="16.5">
      <c r="A68" s="39" t="s">
        <v>21</v>
      </c>
      <c r="B68" s="1">
        <v>82</v>
      </c>
      <c r="C68" s="1">
        <v>79</v>
      </c>
      <c r="D68" s="1">
        <v>83</v>
      </c>
      <c r="E68" s="1">
        <v>84</v>
      </c>
      <c r="F68" s="1">
        <v>71</v>
      </c>
      <c r="G68" s="40">
        <f t="shared" si="5"/>
        <v>79.8</v>
      </c>
      <c r="H68" s="22"/>
      <c r="I68" s="22"/>
      <c r="J68" s="23"/>
      <c r="K68" s="23"/>
      <c r="L68" s="23"/>
      <c r="M68" s="23"/>
      <c r="N68" s="23"/>
      <c r="O68" s="39" t="s">
        <v>26</v>
      </c>
      <c r="P68" s="1">
        <v>84</v>
      </c>
      <c r="Q68" s="1">
        <v>86</v>
      </c>
      <c r="R68" s="1">
        <v>85</v>
      </c>
      <c r="S68" s="1">
        <v>88</v>
      </c>
      <c r="T68" s="1">
        <v>85</v>
      </c>
      <c r="U68" s="40">
        <f t="shared" si="6"/>
        <v>85.6</v>
      </c>
      <c r="V68" s="17"/>
    </row>
    <row r="69" spans="1:22" ht="16.5">
      <c r="A69" s="39" t="s">
        <v>38</v>
      </c>
      <c r="B69" s="1">
        <v>92</v>
      </c>
      <c r="C69" s="1">
        <v>88</v>
      </c>
      <c r="D69" s="1">
        <v>85</v>
      </c>
      <c r="E69" s="1">
        <v>93</v>
      </c>
      <c r="F69" s="1">
        <v>86</v>
      </c>
      <c r="G69" s="40">
        <f t="shared" si="5"/>
        <v>88.8</v>
      </c>
      <c r="H69" s="22"/>
      <c r="I69" s="22"/>
      <c r="J69" s="23"/>
      <c r="K69" s="23"/>
      <c r="L69" s="23"/>
      <c r="M69" s="23"/>
      <c r="N69" s="23"/>
      <c r="O69" s="39" t="s">
        <v>39</v>
      </c>
      <c r="P69" s="1">
        <v>86</v>
      </c>
      <c r="Q69" s="1">
        <v>79</v>
      </c>
      <c r="R69" s="1">
        <v>79</v>
      </c>
      <c r="S69" s="1">
        <v>92</v>
      </c>
      <c r="T69" s="1">
        <v>88</v>
      </c>
      <c r="U69" s="40">
        <f t="shared" si="6"/>
        <v>84.8</v>
      </c>
      <c r="V69" s="17"/>
    </row>
    <row r="70" spans="1:22" ht="16.5">
      <c r="A70" s="39" t="s">
        <v>24</v>
      </c>
      <c r="B70" s="1">
        <v>78</v>
      </c>
      <c r="C70" s="1">
        <v>76</v>
      </c>
      <c r="D70" s="1">
        <v>82</v>
      </c>
      <c r="E70" s="1">
        <v>82</v>
      </c>
      <c r="F70" s="1">
        <v>77</v>
      </c>
      <c r="G70" s="40">
        <f t="shared" si="5"/>
        <v>79</v>
      </c>
      <c r="H70" s="22"/>
      <c r="I70" s="22"/>
      <c r="J70" s="23"/>
      <c r="K70" s="23"/>
      <c r="L70" s="23"/>
      <c r="M70" s="23"/>
      <c r="N70" s="23"/>
      <c r="O70" s="39" t="s">
        <v>30</v>
      </c>
      <c r="P70" s="1">
        <v>80</v>
      </c>
      <c r="Q70" s="1">
        <v>85</v>
      </c>
      <c r="R70" s="1">
        <v>70</v>
      </c>
      <c r="S70" s="1">
        <v>95</v>
      </c>
      <c r="T70" s="1">
        <v>94</v>
      </c>
      <c r="U70" s="40">
        <f t="shared" si="6"/>
        <v>84.8</v>
      </c>
      <c r="V70" s="17"/>
    </row>
    <row r="71" spans="1:22" ht="16.5">
      <c r="A71" s="39" t="s">
        <v>22</v>
      </c>
      <c r="B71" s="1">
        <v>67</v>
      </c>
      <c r="C71" s="1">
        <v>87</v>
      </c>
      <c r="D71" s="1">
        <v>85</v>
      </c>
      <c r="E71" s="1">
        <v>88</v>
      </c>
      <c r="F71" s="1">
        <v>78</v>
      </c>
      <c r="G71" s="40">
        <f t="shared" si="5"/>
        <v>81</v>
      </c>
      <c r="H71" s="22"/>
      <c r="I71" s="22"/>
      <c r="J71" s="23"/>
      <c r="K71" s="23"/>
      <c r="L71" s="23"/>
      <c r="M71" s="23"/>
      <c r="N71" s="23"/>
      <c r="O71" s="39" t="s">
        <v>40</v>
      </c>
      <c r="P71" s="1">
        <v>90</v>
      </c>
      <c r="Q71" s="1">
        <v>82</v>
      </c>
      <c r="R71" s="1">
        <v>72</v>
      </c>
      <c r="S71" s="1">
        <v>90</v>
      </c>
      <c r="T71" s="1">
        <v>84</v>
      </c>
      <c r="U71" s="40">
        <f t="shared" si="6"/>
        <v>83.6</v>
      </c>
      <c r="V71" s="17"/>
    </row>
    <row r="72" spans="1:22" ht="16.5">
      <c r="A72" s="39" t="s">
        <v>35</v>
      </c>
      <c r="B72" s="1">
        <v>89</v>
      </c>
      <c r="C72" s="1">
        <v>85</v>
      </c>
      <c r="D72" s="1">
        <v>81</v>
      </c>
      <c r="E72" s="1">
        <v>92</v>
      </c>
      <c r="F72" s="1">
        <v>95</v>
      </c>
      <c r="G72" s="40">
        <f t="shared" si="5"/>
        <v>88.4</v>
      </c>
      <c r="H72" s="1"/>
      <c r="I72" s="1"/>
      <c r="J72" s="2"/>
      <c r="K72" s="2"/>
      <c r="L72" s="2"/>
      <c r="M72" s="2"/>
      <c r="N72" s="2"/>
      <c r="O72" s="39" t="s">
        <v>42</v>
      </c>
      <c r="P72" s="1">
        <v>83</v>
      </c>
      <c r="Q72" s="1">
        <v>79</v>
      </c>
      <c r="R72" s="1">
        <v>78</v>
      </c>
      <c r="S72" s="1">
        <v>86</v>
      </c>
      <c r="T72" s="1">
        <v>90</v>
      </c>
      <c r="U72" s="40">
        <f t="shared" si="6"/>
        <v>83.2</v>
      </c>
      <c r="V72" s="17"/>
    </row>
    <row r="73" spans="1:22" ht="16.5">
      <c r="A73" s="39" t="s">
        <v>20</v>
      </c>
      <c r="B73" s="1">
        <v>78</v>
      </c>
      <c r="C73" s="1">
        <v>82</v>
      </c>
      <c r="D73" s="1">
        <v>81</v>
      </c>
      <c r="E73" s="1">
        <v>83</v>
      </c>
      <c r="F73" s="1">
        <v>84</v>
      </c>
      <c r="G73" s="40">
        <f t="shared" si="5"/>
        <v>81.6</v>
      </c>
      <c r="H73" s="1"/>
      <c r="I73" s="1"/>
      <c r="J73" s="2"/>
      <c r="K73" s="2"/>
      <c r="L73" s="2"/>
      <c r="M73" s="2"/>
      <c r="N73" s="2"/>
      <c r="O73" s="39" t="s">
        <v>20</v>
      </c>
      <c r="P73" s="1">
        <v>78</v>
      </c>
      <c r="Q73" s="1">
        <v>82</v>
      </c>
      <c r="R73" s="1">
        <v>81</v>
      </c>
      <c r="S73" s="1">
        <v>83</v>
      </c>
      <c r="T73" s="1">
        <v>84</v>
      </c>
      <c r="U73" s="40">
        <f t="shared" si="6"/>
        <v>81.6</v>
      </c>
      <c r="V73" s="17"/>
    </row>
    <row r="74" spans="1:22" ht="16.5">
      <c r="A74" s="39" t="s">
        <v>32</v>
      </c>
      <c r="B74" s="1">
        <v>93</v>
      </c>
      <c r="C74" s="1">
        <v>89</v>
      </c>
      <c r="D74" s="1"/>
      <c r="E74" s="1">
        <v>95</v>
      </c>
      <c r="F74" s="1">
        <v>98</v>
      </c>
      <c r="G74" s="40">
        <f t="shared" si="5"/>
        <v>93.75</v>
      </c>
      <c r="H74" s="1"/>
      <c r="I74" s="1"/>
      <c r="J74" s="2"/>
      <c r="K74" s="2"/>
      <c r="L74" s="2"/>
      <c r="M74" s="2"/>
      <c r="N74" s="2"/>
      <c r="O74" s="39" t="s">
        <v>22</v>
      </c>
      <c r="P74" s="1">
        <v>67</v>
      </c>
      <c r="Q74" s="1">
        <v>87</v>
      </c>
      <c r="R74" s="1">
        <v>85</v>
      </c>
      <c r="S74" s="1">
        <v>88</v>
      </c>
      <c r="T74" s="1">
        <v>78</v>
      </c>
      <c r="U74" s="40">
        <f t="shared" si="6"/>
        <v>81</v>
      </c>
      <c r="V74" s="17"/>
    </row>
    <row r="75" spans="1:22" ht="16.5">
      <c r="A75" s="39" t="s">
        <v>25</v>
      </c>
      <c r="B75" s="1">
        <v>78</v>
      </c>
      <c r="C75" s="1">
        <v>78</v>
      </c>
      <c r="D75" s="1">
        <v>77</v>
      </c>
      <c r="E75" s="1">
        <v>82</v>
      </c>
      <c r="F75" s="1">
        <v>76</v>
      </c>
      <c r="G75" s="40">
        <f t="shared" si="5"/>
        <v>78.2</v>
      </c>
      <c r="H75" s="1"/>
      <c r="I75" s="1"/>
      <c r="J75" s="2"/>
      <c r="K75" s="2"/>
      <c r="L75" s="2"/>
      <c r="M75" s="2"/>
      <c r="N75" s="2"/>
      <c r="O75" s="39" t="s">
        <v>21</v>
      </c>
      <c r="P75" s="1">
        <v>82</v>
      </c>
      <c r="Q75" s="1">
        <v>79</v>
      </c>
      <c r="R75" s="1">
        <v>83</v>
      </c>
      <c r="S75" s="1">
        <v>84</v>
      </c>
      <c r="T75" s="1">
        <v>71</v>
      </c>
      <c r="U75" s="40">
        <f t="shared" si="6"/>
        <v>79.8</v>
      </c>
      <c r="V75" s="17"/>
    </row>
    <row r="76" spans="1:21" ht="16.5">
      <c r="A76" s="39" t="s">
        <v>28</v>
      </c>
      <c r="B76" s="1">
        <v>92</v>
      </c>
      <c r="C76" s="1">
        <v>94</v>
      </c>
      <c r="D76" s="1">
        <v>96</v>
      </c>
      <c r="E76" s="1">
        <v>95</v>
      </c>
      <c r="F76" s="1">
        <v>94</v>
      </c>
      <c r="G76" s="40">
        <f t="shared" si="5"/>
        <v>94.2</v>
      </c>
      <c r="O76" s="39" t="s">
        <v>24</v>
      </c>
      <c r="P76" s="1">
        <v>78</v>
      </c>
      <c r="Q76" s="1">
        <v>76</v>
      </c>
      <c r="R76" s="1">
        <v>82</v>
      </c>
      <c r="S76" s="1">
        <v>82</v>
      </c>
      <c r="T76" s="1">
        <v>77</v>
      </c>
      <c r="U76" s="40">
        <f t="shared" si="6"/>
        <v>79</v>
      </c>
    </row>
    <row r="77" spans="1:21" ht="16.5">
      <c r="A77" s="39" t="s">
        <v>27</v>
      </c>
      <c r="B77" s="1">
        <v>72</v>
      </c>
      <c r="C77" s="1">
        <v>76</v>
      </c>
      <c r="D77" s="1">
        <v>78</v>
      </c>
      <c r="E77" s="1">
        <v>75</v>
      </c>
      <c r="F77" s="1">
        <v>74</v>
      </c>
      <c r="G77" s="40">
        <f t="shared" si="5"/>
        <v>75</v>
      </c>
      <c r="O77" s="39" t="s">
        <v>25</v>
      </c>
      <c r="P77" s="1">
        <v>78</v>
      </c>
      <c r="Q77" s="1">
        <v>78</v>
      </c>
      <c r="R77" s="1">
        <v>77</v>
      </c>
      <c r="S77" s="1">
        <v>82</v>
      </c>
      <c r="T77" s="1">
        <v>76</v>
      </c>
      <c r="U77" s="40">
        <f t="shared" si="6"/>
        <v>78.2</v>
      </c>
    </row>
    <row r="78" spans="1:21" ht="16.5">
      <c r="A78" s="39" t="s">
        <v>36</v>
      </c>
      <c r="B78" s="1">
        <v>91</v>
      </c>
      <c r="C78" s="1">
        <v>93</v>
      </c>
      <c r="D78" s="1">
        <v>90</v>
      </c>
      <c r="E78" s="1">
        <v>90</v>
      </c>
      <c r="F78" s="1">
        <v>92</v>
      </c>
      <c r="G78" s="40">
        <f t="shared" si="5"/>
        <v>91.2</v>
      </c>
      <c r="O78" s="39" t="s">
        <v>23</v>
      </c>
      <c r="P78" s="1">
        <v>78</v>
      </c>
      <c r="Q78" s="1">
        <v>76</v>
      </c>
      <c r="R78" s="1">
        <v>80</v>
      </c>
      <c r="S78" s="1">
        <v>82</v>
      </c>
      <c r="T78" s="1">
        <v>69</v>
      </c>
      <c r="U78" s="40">
        <f t="shared" si="6"/>
        <v>77</v>
      </c>
    </row>
    <row r="79" spans="1:21" ht="16.5">
      <c r="A79" s="39" t="s">
        <v>37</v>
      </c>
      <c r="B79" s="1">
        <v>80</v>
      </c>
      <c r="C79" s="1">
        <v>90</v>
      </c>
      <c r="D79" s="1">
        <v>92</v>
      </c>
      <c r="E79" s="1">
        <v>92</v>
      </c>
      <c r="F79" s="1">
        <v>94</v>
      </c>
      <c r="G79" s="40">
        <f t="shared" si="5"/>
        <v>89.6</v>
      </c>
      <c r="O79" s="39" t="s">
        <v>27</v>
      </c>
      <c r="P79" s="1">
        <v>72</v>
      </c>
      <c r="Q79" s="1">
        <v>76</v>
      </c>
      <c r="R79" s="1">
        <v>78</v>
      </c>
      <c r="S79" s="1">
        <v>75</v>
      </c>
      <c r="T79" s="1">
        <v>74</v>
      </c>
      <c r="U79" s="40">
        <f t="shared" si="6"/>
        <v>75</v>
      </c>
    </row>
    <row r="80" spans="1:21" ht="16.5">
      <c r="A80" s="39" t="s">
        <v>31</v>
      </c>
      <c r="B80" s="1">
        <v>93</v>
      </c>
      <c r="C80" s="1">
        <v>89</v>
      </c>
      <c r="D80" s="1">
        <v>95</v>
      </c>
      <c r="E80" s="1">
        <v>93</v>
      </c>
      <c r="F80" s="1">
        <v>93</v>
      </c>
      <c r="G80" s="40">
        <f t="shared" si="5"/>
        <v>92.6</v>
      </c>
      <c r="O80" s="41" t="s">
        <v>43</v>
      </c>
      <c r="P80" s="42"/>
      <c r="Q80" s="42"/>
      <c r="R80" s="28">
        <v>61</v>
      </c>
      <c r="S80" s="42"/>
      <c r="T80" s="42"/>
      <c r="U80" s="40">
        <f t="shared" si="6"/>
        <v>61</v>
      </c>
    </row>
    <row r="81" spans="1:21" ht="17.25" thickBot="1">
      <c r="A81" s="43"/>
      <c r="B81" s="44"/>
      <c r="C81" s="45"/>
      <c r="D81" s="44"/>
      <c r="E81" s="44"/>
      <c r="F81" s="44"/>
      <c r="G81" s="46"/>
      <c r="O81" s="48"/>
      <c r="P81" s="49"/>
      <c r="Q81" s="49"/>
      <c r="R81" s="49"/>
      <c r="S81" s="49"/>
      <c r="T81" s="49"/>
      <c r="U81" s="50"/>
    </row>
  </sheetData>
  <sheetProtection/>
  <mergeCells count="2">
    <mergeCell ref="A1:V1"/>
    <mergeCell ref="J14:M1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Rayners</dc:creator>
  <cp:keywords/>
  <dc:description/>
  <cp:lastModifiedBy>Clayton</cp:lastModifiedBy>
  <cp:lastPrinted>2015-11-19T14:02:42Z</cp:lastPrinted>
  <dcterms:created xsi:type="dcterms:W3CDTF">2015-10-12T11:14:12Z</dcterms:created>
  <dcterms:modified xsi:type="dcterms:W3CDTF">2015-12-04T14:41:16Z</dcterms:modified>
  <cp:category/>
  <cp:version/>
  <cp:contentType/>
  <cp:contentStatus/>
</cp:coreProperties>
</file>