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6275" windowHeight="9975" activeTab="0"/>
  </bookViews>
  <sheets>
    <sheet name="Spr 2015" sheetId="1" r:id="rId1"/>
  </sheets>
  <definedNames>
    <definedName name="_xlnm.Print_Titles" localSheetId="0">'Spr 2015'!$3:$3</definedName>
  </definedNames>
  <calcPr fullCalcOnLoad="1"/>
</workbook>
</file>

<file path=xl/sharedStrings.xml><?xml version="1.0" encoding="utf-8"?>
<sst xmlns="http://schemas.openxmlformats.org/spreadsheetml/2006/main" count="43" uniqueCount="31">
  <si>
    <t>Name</t>
  </si>
  <si>
    <t>Agg</t>
  </si>
  <si>
    <t>Ave</t>
  </si>
  <si>
    <t>Score this Round</t>
  </si>
  <si>
    <t>Points this Round</t>
  </si>
  <si>
    <t>Aggregate Score</t>
  </si>
  <si>
    <t>Aggregate Points</t>
  </si>
  <si>
    <t>School</t>
  </si>
  <si>
    <t>Pts</t>
  </si>
  <si>
    <t>BSSRA Spring League Section B Division 2</t>
  </si>
  <si>
    <t>Bradfield D</t>
  </si>
  <si>
    <t>Kings Rochester A</t>
  </si>
  <si>
    <t>Winchester B</t>
  </si>
  <si>
    <t>Linus Wittenberg</t>
  </si>
  <si>
    <t>Laura Hutchinson</t>
  </si>
  <si>
    <t>E Jenkins</t>
  </si>
  <si>
    <t>A Winter</t>
  </si>
  <si>
    <t>W Beresford</t>
  </si>
  <si>
    <t>Maximilian Habib</t>
  </si>
  <si>
    <t>Alex Osband</t>
  </si>
  <si>
    <t>Jocelyn Olivier</t>
  </si>
  <si>
    <t>Rafe Peterson</t>
  </si>
  <si>
    <t>William Compton</t>
  </si>
  <si>
    <t>Archie Keep</t>
  </si>
  <si>
    <t>Caspian Smitherman-Cairns</t>
  </si>
  <si>
    <t>Claudia Carnell</t>
  </si>
  <si>
    <t>Sophie Guillemot</t>
  </si>
  <si>
    <t>James Goodley</t>
  </si>
  <si>
    <t>NCR</t>
  </si>
  <si>
    <t>Ammunition issues have meant that Kings Rochester were unable to complete Round 5</t>
  </si>
  <si>
    <t>Well done to Bradfield D and to William Compton of Winchester for the top average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</si>
</sst>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 applyFill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2" fontId="0" fillId="0" borderId="0" xfId="55" applyNumberFormat="1" applyFont="1" applyAlignment="1">
      <alignment horizontal="center"/>
      <protection/>
    </xf>
    <xf numFmtId="2" fontId="0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3" fillId="24" borderId="0" xfId="55" applyFont="1" applyFill="1" applyBorder="1">
      <alignment/>
      <protection/>
    </xf>
    <xf numFmtId="2" fontId="4" fillId="0" borderId="0" xfId="55" applyNumberFormat="1" applyFont="1" applyFill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2" fontId="0" fillId="0" borderId="0" xfId="55" applyNumberFormat="1" applyFont="1" applyBorder="1" applyAlignment="1">
      <alignment horizontal="center"/>
      <protection/>
    </xf>
    <xf numFmtId="0" fontId="3" fillId="24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5" fillId="0" borderId="0" xfId="55" applyFont="1" applyBorder="1" applyAlignment="1">
      <alignment/>
      <protection/>
    </xf>
    <xf numFmtId="0" fontId="3" fillId="0" borderId="0" xfId="55" applyFont="1" applyFill="1">
      <alignment/>
      <protection/>
    </xf>
    <xf numFmtId="0" fontId="5" fillId="0" borderId="0" xfId="55" applyFont="1" applyBorder="1" applyAlignment="1">
      <alignment horizontal="center"/>
      <protection/>
    </xf>
    <xf numFmtId="0" fontId="0" fillId="0" borderId="0" xfId="0" applyFont="1" applyAlignment="1">
      <alignment/>
    </xf>
    <xf numFmtId="0" fontId="6" fillId="0" borderId="10" xfId="55" applyFont="1" applyBorder="1">
      <alignment/>
      <protection/>
    </xf>
    <xf numFmtId="0" fontId="6" fillId="0" borderId="10" xfId="55" applyFont="1" applyBorder="1" applyAlignment="1">
      <alignment horizontal="center"/>
      <protection/>
    </xf>
    <xf numFmtId="0" fontId="6" fillId="0" borderId="0" xfId="55" applyFont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2" fontId="5" fillId="0" borderId="0" xfId="55" applyNumberFormat="1" applyFont="1" applyFill="1" applyAlignment="1">
      <alignment horizontal="center"/>
      <protection/>
    </xf>
    <xf numFmtId="0" fontId="7" fillId="0" borderId="0" xfId="0" applyFont="1" applyAlignment="1">
      <alignment/>
    </xf>
    <xf numFmtId="0" fontId="6" fillId="0" borderId="11" xfId="55" applyFont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Alignment="1">
      <alignment horizontal="center"/>
      <protection/>
    </xf>
    <xf numFmtId="0" fontId="6" fillId="0" borderId="0" xfId="55" applyFont="1" applyAlignment="1">
      <alignment horizontal="left"/>
      <protection/>
    </xf>
    <xf numFmtId="2" fontId="6" fillId="0" borderId="0" xfId="55" applyNumberFormat="1" applyFont="1" applyFill="1" applyAlignment="1">
      <alignment horizontal="center"/>
      <protection/>
    </xf>
    <xf numFmtId="2" fontId="6" fillId="0" borderId="0" xfId="55" applyNumberFormat="1" applyFont="1" applyAlignment="1">
      <alignment horizontal="center"/>
      <protection/>
    </xf>
    <xf numFmtId="0" fontId="6" fillId="0" borderId="12" xfId="55" applyFont="1" applyBorder="1">
      <alignment/>
      <protection/>
    </xf>
    <xf numFmtId="2" fontId="6" fillId="0" borderId="13" xfId="55" applyNumberFormat="1" applyFont="1" applyBorder="1" applyAlignment="1">
      <alignment horizontal="center"/>
      <protection/>
    </xf>
    <xf numFmtId="0" fontId="6" fillId="0" borderId="14" xfId="55" applyFont="1" applyBorder="1">
      <alignment/>
      <protection/>
    </xf>
    <xf numFmtId="2" fontId="6" fillId="0" borderId="15" xfId="55" applyNumberFormat="1" applyFont="1" applyBorder="1" applyAlignment="1">
      <alignment horizontal="center"/>
      <protection/>
    </xf>
    <xf numFmtId="0" fontId="6" fillId="0" borderId="16" xfId="55" applyFont="1" applyBorder="1">
      <alignment/>
      <protection/>
    </xf>
    <xf numFmtId="2" fontId="6" fillId="0" borderId="17" xfId="55" applyNumberFormat="1" applyFont="1" applyBorder="1" applyAlignment="1">
      <alignment horizontal="center"/>
      <protection/>
    </xf>
    <xf numFmtId="0" fontId="6" fillId="0" borderId="0" xfId="55" applyFont="1" applyFill="1">
      <alignment/>
      <protection/>
    </xf>
    <xf numFmtId="0" fontId="8" fillId="0" borderId="0" xfId="55" applyFont="1" applyBorder="1" applyAlignment="1">
      <alignment horizontal="center"/>
      <protection/>
    </xf>
    <xf numFmtId="1" fontId="6" fillId="0" borderId="11" xfId="55" applyNumberFormat="1" applyFont="1" applyBorder="1" applyAlignment="1">
      <alignment horizontal="center"/>
      <protection/>
    </xf>
    <xf numFmtId="2" fontId="6" fillId="0" borderId="0" xfId="55" applyNumberFormat="1" applyFont="1" applyBorder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2" fontId="0" fillId="0" borderId="0" xfId="55" applyNumberFormat="1" applyFont="1" applyAlignment="1">
      <alignment horizontal="center"/>
      <protection/>
    </xf>
    <xf numFmtId="0" fontId="2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2" fontId="0" fillId="0" borderId="0" xfId="55" applyNumberFormat="1" applyFont="1" applyFill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2" fontId="0" fillId="0" borderId="0" xfId="55" applyNumberFormat="1" applyFont="1" applyFill="1" applyBorder="1" applyAlignment="1">
      <alignment horizontal="center"/>
      <protection/>
    </xf>
    <xf numFmtId="2" fontId="6" fillId="0" borderId="0" xfId="55" applyNumberFormat="1" applyFont="1" applyFill="1" applyBorder="1" applyAlignment="1">
      <alignment horizontal="center"/>
      <protection/>
    </xf>
    <xf numFmtId="164" fontId="6" fillId="0" borderId="0" xfId="55" applyNumberFormat="1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/>
      <protection/>
    </xf>
    <xf numFmtId="0" fontId="2" fillId="0" borderId="0" xfId="55" applyFont="1" applyFill="1" applyBorder="1">
      <alignment/>
      <protection/>
    </xf>
    <xf numFmtId="0" fontId="9" fillId="0" borderId="0" xfId="55" applyFont="1" applyAlignment="1">
      <alignment horizontal="center"/>
      <protection/>
    </xf>
    <xf numFmtId="0" fontId="8" fillId="0" borderId="11" xfId="55" applyFont="1" applyBorder="1" applyAlignment="1">
      <alignment horizontal="center"/>
      <protection/>
    </xf>
    <xf numFmtId="2" fontId="6" fillId="11" borderId="18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DB Divisional scorin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7"/>
  <sheetViews>
    <sheetView tabSelected="1" zoomScale="75" zoomScaleNormal="75" zoomScalePageLayoutView="0" workbookViewId="0" topLeftCell="A1">
      <selection activeCell="P37" sqref="P37"/>
    </sheetView>
  </sheetViews>
  <sheetFormatPr defaultColWidth="9.140625" defaultRowHeight="12.75"/>
  <cols>
    <col min="1" max="1" width="27.00390625" style="1" customWidth="1"/>
    <col min="2" max="2" width="4.8515625" style="2" customWidth="1"/>
    <col min="3" max="3" width="4.7109375" style="2" customWidth="1"/>
    <col min="4" max="6" width="5.8515625" style="2" customWidth="1"/>
    <col min="7" max="7" width="6.00390625" style="3" customWidth="1"/>
    <col min="8" max="8" width="7.7109375" style="24" customWidth="1"/>
    <col min="9" max="9" width="12.57421875" style="7" customWidth="1"/>
    <col min="10" max="10" width="23.28125" style="1" customWidth="1"/>
    <col min="11" max="11" width="5.7109375" style="2" customWidth="1"/>
    <col min="12" max="12" width="4.7109375" style="2" customWidth="1"/>
    <col min="13" max="15" width="5.8515625" style="2" customWidth="1"/>
    <col min="16" max="16" width="6.140625" style="2" customWidth="1"/>
    <col min="17" max="17" width="7.8515625" style="3" customWidth="1"/>
    <col min="18" max="16384" width="9.140625" style="5" customWidth="1"/>
  </cols>
  <sheetData>
    <row r="3" spans="1:17" ht="12" customHeight="1">
      <c r="A3" s="1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3" t="s">
        <v>1</v>
      </c>
      <c r="H3" s="4" t="s">
        <v>2</v>
      </c>
      <c r="I3" s="4"/>
      <c r="J3" s="44"/>
      <c r="K3" s="13"/>
      <c r="L3" s="13"/>
      <c r="M3" s="13"/>
      <c r="N3" s="13"/>
      <c r="O3" s="13"/>
      <c r="P3" s="13"/>
      <c r="Q3" s="4"/>
    </row>
    <row r="4" spans="1:17" ht="15.75">
      <c r="A4" s="6" t="s">
        <v>10</v>
      </c>
      <c r="G4" s="2"/>
      <c r="H4" s="3"/>
      <c r="J4" s="8"/>
      <c r="K4" s="45"/>
      <c r="L4" s="45"/>
      <c r="M4" s="45"/>
      <c r="N4" s="45"/>
      <c r="O4" s="45"/>
      <c r="P4" s="45"/>
      <c r="Q4" s="46"/>
    </row>
    <row r="5" spans="1:17" ht="6.75" customHeight="1">
      <c r="A5" s="8"/>
      <c r="G5" s="2"/>
      <c r="H5" s="3"/>
      <c r="J5" s="8"/>
      <c r="K5" s="45"/>
      <c r="L5" s="45"/>
      <c r="M5" s="45"/>
      <c r="N5" s="45"/>
      <c r="O5" s="45"/>
      <c r="P5" s="45"/>
      <c r="Q5" s="46"/>
    </row>
    <row r="6" spans="1:17" ht="14.25">
      <c r="A6" s="38" t="s">
        <v>13</v>
      </c>
      <c r="B6" s="23">
        <v>89</v>
      </c>
      <c r="C6" s="23">
        <v>98</v>
      </c>
      <c r="D6" s="23">
        <v>88</v>
      </c>
      <c r="E6" s="23">
        <v>91</v>
      </c>
      <c r="F6" s="23">
        <v>94</v>
      </c>
      <c r="G6" s="23">
        <f>SUM(B6:F6)</f>
        <v>460</v>
      </c>
      <c r="H6" s="30">
        <f>G6/5</f>
        <v>92</v>
      </c>
      <c r="J6" s="27"/>
      <c r="K6" s="28"/>
      <c r="L6" s="28"/>
      <c r="M6" s="28"/>
      <c r="N6" s="28"/>
      <c r="O6" s="28"/>
      <c r="P6" s="28"/>
      <c r="Q6" s="30"/>
    </row>
    <row r="7" spans="1:17" ht="14.25">
      <c r="A7" s="27" t="s">
        <v>14</v>
      </c>
      <c r="B7" s="23">
        <v>92</v>
      </c>
      <c r="C7" s="23">
        <v>79</v>
      </c>
      <c r="D7" s="23">
        <v>89</v>
      </c>
      <c r="E7" s="23">
        <v>94</v>
      </c>
      <c r="F7" s="23">
        <v>91</v>
      </c>
      <c r="G7" s="23">
        <f>SUM(B7:F7)</f>
        <v>445</v>
      </c>
      <c r="H7" s="30">
        <f>G7/5</f>
        <v>89</v>
      </c>
      <c r="J7" s="27"/>
      <c r="K7" s="47"/>
      <c r="L7" s="47"/>
      <c r="M7" s="47"/>
      <c r="N7" s="47"/>
      <c r="O7" s="47"/>
      <c r="P7" s="47"/>
      <c r="Q7" s="51"/>
    </row>
    <row r="8" spans="1:17" ht="14.25">
      <c r="A8" s="38" t="s">
        <v>15</v>
      </c>
      <c r="B8" s="23">
        <v>88</v>
      </c>
      <c r="C8" s="23">
        <v>85</v>
      </c>
      <c r="D8" s="23">
        <v>90</v>
      </c>
      <c r="E8" s="23">
        <v>89</v>
      </c>
      <c r="F8" s="23">
        <v>78</v>
      </c>
      <c r="G8" s="23">
        <f>SUM(B8:F8)</f>
        <v>430</v>
      </c>
      <c r="H8" s="30">
        <f>G8/5</f>
        <v>86</v>
      </c>
      <c r="J8" s="27"/>
      <c r="K8" s="47"/>
      <c r="L8" s="47"/>
      <c r="M8" s="47"/>
      <c r="N8" s="47"/>
      <c r="O8" s="47"/>
      <c r="P8" s="47"/>
      <c r="Q8" s="51"/>
    </row>
    <row r="9" spans="1:17" ht="14.25">
      <c r="A9" s="38" t="s">
        <v>16</v>
      </c>
      <c r="B9" s="23">
        <v>91</v>
      </c>
      <c r="C9" s="23">
        <v>92</v>
      </c>
      <c r="D9" s="23">
        <v>96</v>
      </c>
      <c r="E9" s="23">
        <v>91</v>
      </c>
      <c r="F9" s="23">
        <v>93</v>
      </c>
      <c r="G9" s="23">
        <f>SUM(B9:F9)</f>
        <v>463</v>
      </c>
      <c r="H9" s="30">
        <f>G9/5</f>
        <v>92.6</v>
      </c>
      <c r="J9" s="27"/>
      <c r="K9" s="47"/>
      <c r="L9" s="47"/>
      <c r="M9" s="47"/>
      <c r="N9" s="47"/>
      <c r="O9" s="47"/>
      <c r="P9" s="47"/>
      <c r="Q9" s="51"/>
    </row>
    <row r="10" spans="1:17" ht="14.25">
      <c r="A10" s="38" t="s">
        <v>17</v>
      </c>
      <c r="B10" s="23">
        <v>89</v>
      </c>
      <c r="C10" s="23">
        <v>94</v>
      </c>
      <c r="D10" s="23">
        <v>94</v>
      </c>
      <c r="E10" s="23">
        <v>96</v>
      </c>
      <c r="F10" s="23">
        <v>91</v>
      </c>
      <c r="G10" s="23">
        <f>SUM(B10:F10)</f>
        <v>464</v>
      </c>
      <c r="H10" s="30">
        <f>G10/5</f>
        <v>92.8</v>
      </c>
      <c r="J10" s="27"/>
      <c r="K10" s="47"/>
      <c r="L10" s="47"/>
      <c r="M10" s="47"/>
      <c r="N10" s="47"/>
      <c r="O10" s="47"/>
      <c r="P10" s="47"/>
      <c r="Q10" s="51"/>
    </row>
    <row r="11" spans="1:17" ht="4.5" customHeight="1">
      <c r="A11" s="38"/>
      <c r="B11" s="23"/>
      <c r="C11" s="23"/>
      <c r="D11" s="23"/>
      <c r="E11" s="23"/>
      <c r="F11" s="23"/>
      <c r="G11" s="23"/>
      <c r="H11" s="31"/>
      <c r="J11" s="27"/>
      <c r="K11" s="47"/>
      <c r="L11" s="47"/>
      <c r="M11" s="47"/>
      <c r="N11" s="47"/>
      <c r="O11" s="47"/>
      <c r="P11" s="47"/>
      <c r="Q11" s="51"/>
    </row>
    <row r="12" spans="1:17" ht="14.25">
      <c r="A12" s="32" t="s">
        <v>3</v>
      </c>
      <c r="B12" s="26">
        <f>SUM(B6:B11)</f>
        <v>449</v>
      </c>
      <c r="C12" s="26">
        <f>SUM(C6:C11)</f>
        <v>448</v>
      </c>
      <c r="D12" s="26">
        <f>SUM(D6:D11)</f>
        <v>457</v>
      </c>
      <c r="E12" s="26">
        <f>SUM(E6:E11)</f>
        <v>461</v>
      </c>
      <c r="F12" s="26">
        <f>SUM(F6:F11)</f>
        <v>447</v>
      </c>
      <c r="G12" s="59">
        <f>F14/5</f>
        <v>452.4</v>
      </c>
      <c r="H12" s="33"/>
      <c r="J12" s="27"/>
      <c r="K12" s="47"/>
      <c r="L12" s="47"/>
      <c r="M12" s="47"/>
      <c r="N12" s="47"/>
      <c r="O12" s="47"/>
      <c r="P12" s="52"/>
      <c r="Q12" s="51"/>
    </row>
    <row r="13" spans="1:17" ht="14.25">
      <c r="A13" s="34" t="s">
        <v>4</v>
      </c>
      <c r="B13" s="21">
        <v>3</v>
      </c>
      <c r="C13" s="21">
        <v>3</v>
      </c>
      <c r="D13" s="21">
        <v>2</v>
      </c>
      <c r="E13" s="21">
        <v>3</v>
      </c>
      <c r="F13" s="21">
        <v>2</v>
      </c>
      <c r="G13" s="21"/>
      <c r="H13" s="35"/>
      <c r="J13" s="27"/>
      <c r="K13" s="47"/>
      <c r="L13" s="47"/>
      <c r="M13" s="47"/>
      <c r="N13" s="47"/>
      <c r="O13" s="47"/>
      <c r="P13" s="47"/>
      <c r="Q13" s="51"/>
    </row>
    <row r="14" spans="1:17" ht="14.25">
      <c r="A14" s="34" t="s">
        <v>5</v>
      </c>
      <c r="B14" s="21">
        <v>449</v>
      </c>
      <c r="C14" s="21">
        <f>B14+C12</f>
        <v>897</v>
      </c>
      <c r="D14" s="21">
        <f>C14+D12</f>
        <v>1354</v>
      </c>
      <c r="E14" s="21">
        <f>D14+E12</f>
        <v>1815</v>
      </c>
      <c r="F14" s="21">
        <f>E14+F12</f>
        <v>2262</v>
      </c>
      <c r="G14" s="21"/>
      <c r="H14" s="35"/>
      <c r="J14" s="27"/>
      <c r="K14" s="47"/>
      <c r="L14" s="47"/>
      <c r="M14" s="47"/>
      <c r="N14" s="47"/>
      <c r="O14" s="47"/>
      <c r="P14" s="47"/>
      <c r="Q14" s="51"/>
    </row>
    <row r="15" spans="1:17" ht="14.25">
      <c r="A15" s="36" t="s">
        <v>6</v>
      </c>
      <c r="B15" s="19">
        <v>3</v>
      </c>
      <c r="C15" s="19">
        <v>6</v>
      </c>
      <c r="D15" s="19">
        <v>8</v>
      </c>
      <c r="E15" s="19">
        <v>11</v>
      </c>
      <c r="F15" s="19">
        <v>13</v>
      </c>
      <c r="G15" s="19"/>
      <c r="H15" s="37"/>
      <c r="J15" s="27"/>
      <c r="K15" s="47"/>
      <c r="L15" s="47"/>
      <c r="M15" s="47"/>
      <c r="N15" s="47"/>
      <c r="O15" s="47"/>
      <c r="P15" s="47"/>
      <c r="Q15" s="51"/>
    </row>
    <row r="16" spans="1:17" ht="8.25" customHeight="1">
      <c r="A16" s="9"/>
      <c r="B16" s="10"/>
      <c r="C16" s="10"/>
      <c r="D16" s="10"/>
      <c r="E16" s="10"/>
      <c r="F16" s="10"/>
      <c r="G16" s="10"/>
      <c r="H16" s="11"/>
      <c r="J16" s="48"/>
      <c r="K16" s="49"/>
      <c r="L16" s="49"/>
      <c r="M16" s="49"/>
      <c r="N16" s="49"/>
      <c r="O16" s="49"/>
      <c r="P16" s="49"/>
      <c r="Q16" s="50"/>
    </row>
    <row r="17" spans="1:17" ht="15.75">
      <c r="A17" s="12" t="s">
        <v>11</v>
      </c>
      <c r="B17" s="42"/>
      <c r="C17" s="42"/>
      <c r="D17" s="42"/>
      <c r="E17" s="42"/>
      <c r="F17" s="42"/>
      <c r="G17" s="42"/>
      <c r="H17" s="43"/>
      <c r="J17" s="8"/>
      <c r="K17" s="49"/>
      <c r="L17" s="53"/>
      <c r="M17" s="53"/>
      <c r="N17" s="53"/>
      <c r="O17" s="53"/>
      <c r="P17" s="49"/>
      <c r="Q17" s="50"/>
    </row>
    <row r="18" spans="1:17" ht="7.5" customHeight="1">
      <c r="A18" s="15"/>
      <c r="B18" s="42"/>
      <c r="C18" s="42"/>
      <c r="D18" s="42"/>
      <c r="E18" s="42"/>
      <c r="F18" s="42"/>
      <c r="G18" s="42"/>
      <c r="H18" s="43"/>
      <c r="J18" s="8"/>
      <c r="K18" s="49"/>
      <c r="L18" s="54"/>
      <c r="M18" s="54"/>
      <c r="N18" s="54"/>
      <c r="O18" s="54"/>
      <c r="P18" s="49"/>
      <c r="Q18" s="50"/>
    </row>
    <row r="19" spans="1:17" ht="14.25">
      <c r="A19" s="27" t="s">
        <v>23</v>
      </c>
      <c r="B19" s="23">
        <v>77</v>
      </c>
      <c r="C19" s="23">
        <v>89</v>
      </c>
      <c r="D19" s="58">
        <v>70</v>
      </c>
      <c r="E19" s="58">
        <v>65</v>
      </c>
      <c r="F19" s="23"/>
      <c r="G19" s="23"/>
      <c r="H19" s="30"/>
      <c r="J19" s="27"/>
      <c r="K19" s="47"/>
      <c r="L19" s="47"/>
      <c r="M19" s="47"/>
      <c r="N19" s="47"/>
      <c r="O19" s="47"/>
      <c r="P19" s="47"/>
      <c r="Q19" s="51"/>
    </row>
    <row r="20" spans="1:17" ht="14.25">
      <c r="A20" s="27" t="s">
        <v>24</v>
      </c>
      <c r="B20" s="23">
        <v>90</v>
      </c>
      <c r="C20" s="23">
        <v>93</v>
      </c>
      <c r="D20" s="23">
        <v>95</v>
      </c>
      <c r="E20" s="23">
        <v>97</v>
      </c>
      <c r="F20" s="23"/>
      <c r="G20" s="23">
        <f>SUM(B20:F20)</f>
        <v>375</v>
      </c>
      <c r="H20" s="30">
        <f>G20/4</f>
        <v>93.75</v>
      </c>
      <c r="J20" s="27"/>
      <c r="K20" s="47"/>
      <c r="L20" s="47"/>
      <c r="M20" s="47"/>
      <c r="N20" s="47"/>
      <c r="O20" s="47"/>
      <c r="P20" s="47"/>
      <c r="Q20" s="51"/>
    </row>
    <row r="21" spans="1:17" ht="14.25">
      <c r="A21" s="27" t="s">
        <v>25</v>
      </c>
      <c r="B21" s="23">
        <v>91</v>
      </c>
      <c r="C21" s="23">
        <v>77</v>
      </c>
      <c r="D21" s="23">
        <v>87</v>
      </c>
      <c r="E21" s="23">
        <v>91</v>
      </c>
      <c r="F21" s="23" t="s">
        <v>28</v>
      </c>
      <c r="G21" s="23">
        <f>SUM(B21:F21)</f>
        <v>346</v>
      </c>
      <c r="H21" s="30">
        <f>G21/4</f>
        <v>86.5</v>
      </c>
      <c r="J21" s="56"/>
      <c r="K21" s="47"/>
      <c r="L21" s="47"/>
      <c r="M21" s="47"/>
      <c r="N21" s="47"/>
      <c r="O21" s="47"/>
      <c r="P21" s="47"/>
      <c r="Q21" s="51"/>
    </row>
    <row r="22" spans="1:17" ht="14.25">
      <c r="A22" s="27" t="s">
        <v>26</v>
      </c>
      <c r="B22" s="23">
        <v>89</v>
      </c>
      <c r="C22" s="23">
        <v>77</v>
      </c>
      <c r="D22" s="23">
        <v>95</v>
      </c>
      <c r="E22" s="23">
        <v>92</v>
      </c>
      <c r="F22" s="23"/>
      <c r="G22" s="23">
        <f>SUM(B22:F22)</f>
        <v>353</v>
      </c>
      <c r="H22" s="30">
        <f>G22/4</f>
        <v>88.25</v>
      </c>
      <c r="J22" s="56"/>
      <c r="K22" s="47"/>
      <c r="L22" s="47"/>
      <c r="M22" s="47"/>
      <c r="N22" s="47"/>
      <c r="O22" s="47"/>
      <c r="P22" s="47"/>
      <c r="Q22" s="51"/>
    </row>
    <row r="23" spans="1:17" ht="14.25">
      <c r="A23" s="27" t="s">
        <v>27</v>
      </c>
      <c r="B23" s="23">
        <v>75</v>
      </c>
      <c r="C23" s="23">
        <v>79</v>
      </c>
      <c r="D23" s="23">
        <v>32</v>
      </c>
      <c r="E23" s="23">
        <v>72</v>
      </c>
      <c r="F23" s="23"/>
      <c r="G23" s="23">
        <f>SUM(B23:F23)</f>
        <v>258</v>
      </c>
      <c r="H23" s="30">
        <f>G23/4</f>
        <v>64.5</v>
      </c>
      <c r="J23" s="56"/>
      <c r="K23" s="47"/>
      <c r="L23" s="47"/>
      <c r="M23" s="47"/>
      <c r="N23" s="47"/>
      <c r="O23" s="47"/>
      <c r="P23" s="47"/>
      <c r="Q23" s="51"/>
    </row>
    <row r="24" spans="1:17" ht="14.25">
      <c r="A24" s="27"/>
      <c r="B24" s="23"/>
      <c r="C24" s="23"/>
      <c r="D24" s="23"/>
      <c r="E24" s="23"/>
      <c r="F24" s="23"/>
      <c r="G24" s="23"/>
      <c r="H24" s="31"/>
      <c r="J24" s="56"/>
      <c r="K24" s="47"/>
      <c r="L24" s="47"/>
      <c r="M24" s="47"/>
      <c r="N24" s="47"/>
      <c r="O24" s="47"/>
      <c r="P24" s="47"/>
      <c r="Q24" s="51"/>
    </row>
    <row r="25" spans="1:17" ht="3" customHeight="1">
      <c r="A25" s="27"/>
      <c r="B25" s="23"/>
      <c r="C25" s="23"/>
      <c r="D25" s="23"/>
      <c r="E25" s="23"/>
      <c r="F25" s="23"/>
      <c r="G25" s="23"/>
      <c r="H25" s="31"/>
      <c r="J25" s="56"/>
      <c r="K25" s="47"/>
      <c r="L25" s="47"/>
      <c r="M25" s="47"/>
      <c r="N25" s="47"/>
      <c r="O25" s="47"/>
      <c r="P25" s="47"/>
      <c r="Q25" s="51"/>
    </row>
    <row r="26" spans="1:17" ht="14.25">
      <c r="A26" s="32" t="s">
        <v>3</v>
      </c>
      <c r="B26" s="26">
        <f>SUM(B19:B25)</f>
        <v>422</v>
      </c>
      <c r="C26" s="26">
        <f>SUM(C19:C25)</f>
        <v>415</v>
      </c>
      <c r="D26" s="26">
        <f>SUM(D19:D25)</f>
        <v>379</v>
      </c>
      <c r="E26" s="26">
        <f>SUM(E19:E25)</f>
        <v>417</v>
      </c>
      <c r="F26" s="26"/>
      <c r="G26" s="40"/>
      <c r="H26" s="33"/>
      <c r="J26" s="27"/>
      <c r="K26" s="47"/>
      <c r="L26" s="47"/>
      <c r="M26" s="47"/>
      <c r="N26" s="47"/>
      <c r="O26" s="47"/>
      <c r="P26" s="47"/>
      <c r="Q26" s="51"/>
    </row>
    <row r="27" spans="1:17" ht="14.25">
      <c r="A27" s="34" t="s">
        <v>4</v>
      </c>
      <c r="B27" s="21">
        <v>2</v>
      </c>
      <c r="C27" s="21">
        <v>2</v>
      </c>
      <c r="D27" s="21">
        <v>1</v>
      </c>
      <c r="E27" s="21">
        <v>1</v>
      </c>
      <c r="F27" s="21">
        <v>1</v>
      </c>
      <c r="G27" s="21"/>
      <c r="H27" s="35"/>
      <c r="J27" s="27"/>
      <c r="K27" s="47"/>
      <c r="L27" s="47"/>
      <c r="M27" s="47"/>
      <c r="N27" s="47"/>
      <c r="O27" s="47"/>
      <c r="P27" s="47"/>
      <c r="Q27" s="51"/>
    </row>
    <row r="28" spans="1:17" ht="14.25">
      <c r="A28" s="34" t="s">
        <v>5</v>
      </c>
      <c r="B28" s="21">
        <v>422</v>
      </c>
      <c r="C28" s="21">
        <f>B28+C26</f>
        <v>837</v>
      </c>
      <c r="D28" s="21">
        <f>C28+D26</f>
        <v>1216</v>
      </c>
      <c r="E28" s="21">
        <f>D28+E26</f>
        <v>1633</v>
      </c>
      <c r="F28" s="21">
        <v>1633</v>
      </c>
      <c r="G28" s="21"/>
      <c r="H28" s="35"/>
      <c r="J28" s="27"/>
      <c r="K28" s="47"/>
      <c r="L28" s="47"/>
      <c r="M28" s="47"/>
      <c r="N28" s="47"/>
      <c r="O28" s="47"/>
      <c r="P28" s="47"/>
      <c r="Q28" s="51"/>
    </row>
    <row r="29" spans="1:17" ht="14.25">
      <c r="A29" s="36" t="s">
        <v>6</v>
      </c>
      <c r="B29" s="19">
        <v>2</v>
      </c>
      <c r="C29" s="19">
        <v>4</v>
      </c>
      <c r="D29" s="19">
        <v>5</v>
      </c>
      <c r="E29" s="19">
        <v>6</v>
      </c>
      <c r="F29" s="19">
        <v>7</v>
      </c>
      <c r="G29" s="19"/>
      <c r="H29" s="37"/>
      <c r="J29" s="27"/>
      <c r="K29" s="47"/>
      <c r="L29" s="47"/>
      <c r="M29" s="47"/>
      <c r="N29" s="47"/>
      <c r="O29" s="47"/>
      <c r="P29" s="47"/>
      <c r="Q29" s="51"/>
    </row>
    <row r="30" spans="1:17" ht="14.25">
      <c r="A30" s="20"/>
      <c r="B30" s="39"/>
      <c r="C30" s="39"/>
      <c r="D30" s="21"/>
      <c r="E30" s="21"/>
      <c r="F30" s="21"/>
      <c r="G30" s="21"/>
      <c r="H30" s="41"/>
      <c r="J30" s="27"/>
      <c r="K30" s="55"/>
      <c r="L30" s="55"/>
      <c r="M30" s="47"/>
      <c r="N30" s="47"/>
      <c r="O30" s="47"/>
      <c r="P30" s="47"/>
      <c r="Q30" s="51"/>
    </row>
    <row r="31" spans="1:17" ht="15.75">
      <c r="A31" s="12" t="s">
        <v>12</v>
      </c>
      <c r="B31" s="13"/>
      <c r="C31" s="14"/>
      <c r="D31" s="14"/>
      <c r="E31" s="14"/>
      <c r="F31" s="14"/>
      <c r="G31" s="2"/>
      <c r="H31" s="3"/>
      <c r="J31" s="27"/>
      <c r="K31" s="55"/>
      <c r="L31" s="55"/>
      <c r="M31" s="47"/>
      <c r="N31" s="47"/>
      <c r="O31" s="47"/>
      <c r="P31" s="47"/>
      <c r="Q31" s="51"/>
    </row>
    <row r="32" spans="1:17" ht="15.75">
      <c r="A32" s="15"/>
      <c r="B32" s="13"/>
      <c r="C32" s="16"/>
      <c r="D32" s="16"/>
      <c r="E32" s="16"/>
      <c r="F32" s="16"/>
      <c r="G32" s="2"/>
      <c r="H32" s="3"/>
      <c r="J32" s="20"/>
      <c r="K32" s="39"/>
      <c r="L32" s="39"/>
      <c r="M32" s="21"/>
      <c r="N32" s="21"/>
      <c r="O32" s="21"/>
      <c r="P32" s="21"/>
      <c r="Q32" s="41"/>
    </row>
    <row r="33" spans="1:17" ht="14.25">
      <c r="A33" s="27" t="s">
        <v>18</v>
      </c>
      <c r="B33" s="23">
        <v>90</v>
      </c>
      <c r="C33" s="23">
        <v>92</v>
      </c>
      <c r="D33" s="23">
        <v>93</v>
      </c>
      <c r="E33" s="23">
        <v>85</v>
      </c>
      <c r="F33" s="23">
        <v>88</v>
      </c>
      <c r="G33" s="23">
        <f>SUM(B33:F33)</f>
        <v>448</v>
      </c>
      <c r="H33" s="31">
        <f>G33/5</f>
        <v>89.6</v>
      </c>
      <c r="J33" s="20"/>
      <c r="K33" s="39"/>
      <c r="L33" s="39"/>
      <c r="M33" s="21"/>
      <c r="N33" s="21"/>
      <c r="O33" s="21"/>
      <c r="P33" s="21"/>
      <c r="Q33" s="41"/>
    </row>
    <row r="34" spans="1:17" ht="14.25">
      <c r="A34" s="27" t="s">
        <v>19</v>
      </c>
      <c r="B34" s="23">
        <v>84</v>
      </c>
      <c r="C34" s="23">
        <v>93</v>
      </c>
      <c r="D34" s="23">
        <v>91</v>
      </c>
      <c r="E34" s="28">
        <v>92</v>
      </c>
      <c r="F34" s="28">
        <v>95</v>
      </c>
      <c r="G34" s="23">
        <f>SUM(B34:F34)</f>
        <v>455</v>
      </c>
      <c r="H34" s="31">
        <f>G34/5</f>
        <v>91</v>
      </c>
      <c r="J34" s="20"/>
      <c r="K34" s="39"/>
      <c r="L34" s="39"/>
      <c r="M34" s="21"/>
      <c r="N34" s="21"/>
      <c r="O34" s="21"/>
      <c r="P34" s="21"/>
      <c r="Q34" s="41"/>
    </row>
    <row r="35" spans="1:17" ht="14.25">
      <c r="A35" s="29" t="s">
        <v>20</v>
      </c>
      <c r="B35" s="23">
        <v>72</v>
      </c>
      <c r="C35" s="23">
        <v>90</v>
      </c>
      <c r="D35" s="23">
        <v>95</v>
      </c>
      <c r="E35" s="23">
        <v>92</v>
      </c>
      <c r="F35" s="23">
        <v>91</v>
      </c>
      <c r="G35" s="23">
        <f>SUM(B35:F35)</f>
        <v>440</v>
      </c>
      <c r="H35" s="31">
        <f>G35/5</f>
        <v>88</v>
      </c>
      <c r="J35" s="20"/>
      <c r="K35" s="39"/>
      <c r="L35" s="39"/>
      <c r="M35" s="21"/>
      <c r="N35" s="21"/>
      <c r="O35" s="21"/>
      <c r="P35" s="21"/>
      <c r="Q35" s="41"/>
    </row>
    <row r="36" spans="1:17" ht="15" thickBot="1">
      <c r="A36" s="29" t="s">
        <v>21</v>
      </c>
      <c r="B36" s="23">
        <v>0</v>
      </c>
      <c r="C36" s="23">
        <v>0</v>
      </c>
      <c r="D36" s="23">
        <v>88</v>
      </c>
      <c r="E36" s="23">
        <v>91</v>
      </c>
      <c r="F36" s="23">
        <v>93</v>
      </c>
      <c r="G36" s="23">
        <f>SUM(B36:F36)</f>
        <v>272</v>
      </c>
      <c r="H36" s="31">
        <f>G36/3</f>
        <v>90.66666666666667</v>
      </c>
      <c r="J36" s="20"/>
      <c r="K36" s="39"/>
      <c r="L36" s="39"/>
      <c r="M36" s="21"/>
      <c r="N36" s="21"/>
      <c r="O36" s="21"/>
      <c r="P36" s="21"/>
      <c r="Q36" s="41"/>
    </row>
    <row r="37" spans="1:17" ht="15" thickBot="1">
      <c r="A37" s="29" t="s">
        <v>22</v>
      </c>
      <c r="B37" s="23">
        <v>98</v>
      </c>
      <c r="C37" s="23">
        <v>96</v>
      </c>
      <c r="D37" s="23">
        <v>97</v>
      </c>
      <c r="E37" s="23">
        <v>89</v>
      </c>
      <c r="F37" s="23">
        <v>95</v>
      </c>
      <c r="G37" s="23">
        <f>SUM(B37:F37)</f>
        <v>475</v>
      </c>
      <c r="H37" s="60">
        <f>G37/5</f>
        <v>95</v>
      </c>
      <c r="J37" s="20"/>
      <c r="K37" s="39"/>
      <c r="L37" s="39"/>
      <c r="M37" s="21"/>
      <c r="N37" s="21"/>
      <c r="O37" s="21"/>
      <c r="P37" s="21"/>
      <c r="Q37" s="41"/>
    </row>
    <row r="38" spans="1:17" ht="14.25">
      <c r="A38" s="29"/>
      <c r="B38" s="23"/>
      <c r="C38" s="23"/>
      <c r="D38" s="23"/>
      <c r="E38" s="23"/>
      <c r="F38" s="23"/>
      <c r="G38" s="23"/>
      <c r="H38" s="31"/>
      <c r="J38" s="20"/>
      <c r="K38" s="39"/>
      <c r="L38" s="39"/>
      <c r="M38" s="21"/>
      <c r="N38" s="21"/>
      <c r="O38" s="21"/>
      <c r="P38" s="21"/>
      <c r="Q38" s="41"/>
    </row>
    <row r="39" spans="1:17" ht="14.25">
      <c r="A39" s="32" t="s">
        <v>3</v>
      </c>
      <c r="B39" s="26">
        <f>SUM(B33:B38)</f>
        <v>344</v>
      </c>
      <c r="C39" s="26">
        <f>SUM(C33:C38)</f>
        <v>371</v>
      </c>
      <c r="D39" s="26">
        <f>SUM(D33:D38)</f>
        <v>464</v>
      </c>
      <c r="E39" s="26">
        <f>SUM(E33:E38)</f>
        <v>449</v>
      </c>
      <c r="F39" s="26">
        <f>SUM(F33:F38)</f>
        <v>462</v>
      </c>
      <c r="G39" s="59">
        <f>F41/5</f>
        <v>418</v>
      </c>
      <c r="H39" s="33"/>
      <c r="J39" s="20"/>
      <c r="K39" s="39"/>
      <c r="L39" s="39"/>
      <c r="M39" s="21"/>
      <c r="N39" s="21"/>
      <c r="O39" s="21"/>
      <c r="P39" s="21"/>
      <c r="Q39" s="41"/>
    </row>
    <row r="40" spans="1:17" ht="14.25">
      <c r="A40" s="34" t="s">
        <v>4</v>
      </c>
      <c r="B40" s="21">
        <v>1</v>
      </c>
      <c r="C40" s="21">
        <v>1</v>
      </c>
      <c r="D40" s="21">
        <v>3</v>
      </c>
      <c r="E40" s="21">
        <v>2</v>
      </c>
      <c r="F40" s="21">
        <v>3</v>
      </c>
      <c r="G40" s="21"/>
      <c r="H40" s="35"/>
      <c r="J40" s="20"/>
      <c r="K40" s="39"/>
      <c r="L40" s="39"/>
      <c r="M40" s="21"/>
      <c r="N40" s="21"/>
      <c r="O40" s="21"/>
      <c r="P40" s="21"/>
      <c r="Q40" s="41"/>
    </row>
    <row r="41" spans="1:17" ht="14.25">
      <c r="A41" s="34" t="s">
        <v>5</v>
      </c>
      <c r="B41" s="21">
        <v>344</v>
      </c>
      <c r="C41" s="21">
        <f>B41+C39</f>
        <v>715</v>
      </c>
      <c r="D41" s="21">
        <f>C41+D39</f>
        <v>1179</v>
      </c>
      <c r="E41" s="21">
        <f>D41+E39</f>
        <v>1628</v>
      </c>
      <c r="F41" s="21">
        <f>E41+F39</f>
        <v>2090</v>
      </c>
      <c r="G41" s="21"/>
      <c r="H41" s="35"/>
      <c r="J41" s="20"/>
      <c r="K41" s="39"/>
      <c r="L41" s="39"/>
      <c r="M41" s="21"/>
      <c r="N41" s="21"/>
      <c r="O41" s="21"/>
      <c r="P41" s="21"/>
      <c r="Q41" s="41"/>
    </row>
    <row r="42" spans="1:17" ht="14.25">
      <c r="A42" s="36" t="s">
        <v>6</v>
      </c>
      <c r="B42" s="19">
        <v>1</v>
      </c>
      <c r="C42" s="19">
        <v>2</v>
      </c>
      <c r="D42" s="19">
        <v>5</v>
      </c>
      <c r="E42" s="19">
        <v>7</v>
      </c>
      <c r="F42" s="19">
        <v>10</v>
      </c>
      <c r="G42" s="19"/>
      <c r="H42" s="37"/>
      <c r="J42" s="20"/>
      <c r="K42" s="39"/>
      <c r="L42" s="39"/>
      <c r="M42" s="21"/>
      <c r="N42" s="21"/>
      <c r="O42" s="21"/>
      <c r="P42" s="21"/>
      <c r="Q42" s="41"/>
    </row>
    <row r="43" spans="1:17" ht="14.25">
      <c r="A43" s="20"/>
      <c r="B43" s="39"/>
      <c r="C43" s="39"/>
      <c r="D43" s="21"/>
      <c r="E43" s="21"/>
      <c r="F43" s="21"/>
      <c r="G43" s="21"/>
      <c r="H43" s="41"/>
      <c r="J43" s="27"/>
      <c r="K43" s="55"/>
      <c r="L43" s="55"/>
      <c r="M43" s="47"/>
      <c r="N43" s="21"/>
      <c r="O43" s="21"/>
      <c r="P43" s="21"/>
      <c r="Q43" s="41"/>
    </row>
    <row r="44" spans="1:17" ht="6.75" customHeight="1">
      <c r="A44" s="9"/>
      <c r="B44" s="10"/>
      <c r="C44" s="10"/>
      <c r="D44" s="10"/>
      <c r="E44" s="10"/>
      <c r="F44" s="10"/>
      <c r="G44" s="10"/>
      <c r="H44" s="11"/>
      <c r="J44" s="48"/>
      <c r="K44" s="49"/>
      <c r="L44" s="49"/>
      <c r="M44" s="49"/>
      <c r="N44" s="10"/>
      <c r="O44" s="10"/>
      <c r="P44" s="10"/>
      <c r="Q44" s="11"/>
    </row>
    <row r="45" spans="1:13" ht="1.5" customHeight="1">
      <c r="A45" s="17"/>
      <c r="B45" s="17"/>
      <c r="C45" s="17"/>
      <c r="D45" s="17"/>
      <c r="E45" s="17"/>
      <c r="F45" s="17"/>
      <c r="G45" s="17"/>
      <c r="H45" s="17"/>
      <c r="J45" s="57"/>
      <c r="K45" s="49"/>
      <c r="L45" s="49"/>
      <c r="M45" s="49"/>
    </row>
    <row r="46" spans="1:15" ht="24.75" customHeight="1">
      <c r="A46" s="25" t="s">
        <v>9</v>
      </c>
      <c r="B46" s="17"/>
      <c r="C46" s="17"/>
      <c r="D46" s="17"/>
      <c r="E46" s="17"/>
      <c r="F46" s="17"/>
      <c r="G46" s="17"/>
      <c r="H46" s="17"/>
      <c r="J46" s="27"/>
      <c r="K46" s="47"/>
      <c r="L46" s="47"/>
      <c r="M46" s="47"/>
      <c r="N46" s="21"/>
      <c r="O46" s="21"/>
    </row>
    <row r="47" spans="1:15" ht="12.75" customHeight="1">
      <c r="A47" s="17"/>
      <c r="B47" s="17"/>
      <c r="C47" s="17"/>
      <c r="D47" s="17"/>
      <c r="E47" s="17"/>
      <c r="F47" s="17"/>
      <c r="G47" s="17"/>
      <c r="H47" s="17"/>
      <c r="J47" s="27"/>
      <c r="K47" s="47"/>
      <c r="L47" s="47"/>
      <c r="M47" s="47"/>
      <c r="N47" s="21"/>
      <c r="O47" s="21"/>
    </row>
    <row r="48" spans="1:15" ht="12.75" customHeight="1">
      <c r="A48" s="17"/>
      <c r="B48" s="17"/>
      <c r="C48" s="17"/>
      <c r="D48" s="17"/>
      <c r="E48" s="17"/>
      <c r="F48" s="17"/>
      <c r="G48" s="17"/>
      <c r="H48" s="17"/>
      <c r="J48" s="27"/>
      <c r="K48" s="47"/>
      <c r="L48" s="47"/>
      <c r="M48" s="47"/>
      <c r="N48" s="23"/>
      <c r="O48" s="23"/>
    </row>
    <row r="49" spans="1:15" ht="14.25">
      <c r="A49" s="18" t="s">
        <v>7</v>
      </c>
      <c r="B49" s="19" t="s">
        <v>8</v>
      </c>
      <c r="C49" s="19"/>
      <c r="D49" s="19" t="s">
        <v>1</v>
      </c>
      <c r="E49" s="17"/>
      <c r="F49" s="17"/>
      <c r="G49" s="17"/>
      <c r="H49" s="17"/>
      <c r="J49" s="27"/>
      <c r="K49" s="47"/>
      <c r="L49" s="47"/>
      <c r="M49" s="47"/>
      <c r="N49" s="23"/>
      <c r="O49" s="23"/>
    </row>
    <row r="50" spans="1:15" ht="14.25">
      <c r="A50" s="20"/>
      <c r="B50" s="21"/>
      <c r="C50" s="21"/>
      <c r="D50" s="21"/>
      <c r="E50" s="17"/>
      <c r="F50" s="17"/>
      <c r="G50" s="17"/>
      <c r="H50" s="17"/>
      <c r="J50" s="27"/>
      <c r="K50" s="47"/>
      <c r="L50" s="47"/>
      <c r="M50" s="47"/>
      <c r="N50" s="23"/>
      <c r="O50" s="23"/>
    </row>
    <row r="51" spans="1:15" ht="14.25">
      <c r="A51" s="22" t="s">
        <v>10</v>
      </c>
      <c r="B51" s="23">
        <v>13</v>
      </c>
      <c r="C51" s="23"/>
      <c r="D51" s="23">
        <v>2262</v>
      </c>
      <c r="E51" s="17"/>
      <c r="F51" s="17"/>
      <c r="G51" s="17"/>
      <c r="H51" s="17"/>
      <c r="J51" s="27"/>
      <c r="K51" s="47"/>
      <c r="L51" s="47"/>
      <c r="M51" s="47"/>
      <c r="N51" s="23"/>
      <c r="O51" s="23"/>
    </row>
    <row r="52" spans="1:15" ht="14.25">
      <c r="A52" s="22" t="s">
        <v>12</v>
      </c>
      <c r="B52" s="23">
        <v>10</v>
      </c>
      <c r="C52" s="23"/>
      <c r="D52" s="23">
        <v>2090</v>
      </c>
      <c r="E52" s="17"/>
      <c r="F52" s="17"/>
      <c r="G52" s="17"/>
      <c r="H52" s="17"/>
      <c r="J52" s="27"/>
      <c r="K52" s="47"/>
      <c r="L52" s="47"/>
      <c r="M52" s="47"/>
      <c r="N52" s="23"/>
      <c r="O52" s="23"/>
    </row>
    <row r="53" spans="1:4" ht="15">
      <c r="A53" s="22" t="s">
        <v>11</v>
      </c>
      <c r="B53" s="23">
        <v>7</v>
      </c>
      <c r="C53" s="23"/>
      <c r="D53" s="23">
        <v>1633</v>
      </c>
    </row>
    <row r="55" ht="15">
      <c r="A55" s="22" t="s">
        <v>29</v>
      </c>
    </row>
    <row r="56" ht="15">
      <c r="A56" s="22"/>
    </row>
    <row r="57" ht="15">
      <c r="A57" s="22" t="s">
        <v>30</v>
      </c>
    </row>
  </sheetData>
  <sheetProtection/>
  <printOptions horizontalCentered="1"/>
  <pageMargins left="0.15748031496062992" right="0.15748031496062992" top="0.1968503937007874" bottom="0.1968503937007874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Clayton</cp:lastModifiedBy>
  <cp:lastPrinted>2015-03-26T16:39:40Z</cp:lastPrinted>
  <dcterms:created xsi:type="dcterms:W3CDTF">2013-05-03T12:22:20Z</dcterms:created>
  <dcterms:modified xsi:type="dcterms:W3CDTF">2015-04-01T22:02:29Z</dcterms:modified>
  <cp:category/>
  <cp:version/>
  <cp:contentType/>
  <cp:contentStatus/>
</cp:coreProperties>
</file>