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2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<sst xmlns="http://schemas.openxmlformats.org/spreadsheetml/2006/main" count="123" uniqueCount="49">
  <si>
    <t>BSSRA Autumn League 2017  Section 1 - Division 3</t>
  </si>
  <si>
    <t>CHARTERHOUSE A</t>
  </si>
  <si>
    <t>Mean</t>
  </si>
  <si>
    <t>DAGLISH. O</t>
  </si>
  <si>
    <t>PATEL. C</t>
  </si>
  <si>
    <t>SHUTT. M</t>
  </si>
  <si>
    <t>WOODHOUSE. A</t>
  </si>
  <si>
    <t>ZU-S-W-S. A</t>
  </si>
  <si>
    <t>Total</t>
  </si>
  <si>
    <t>DAUNTSEY'S B</t>
  </si>
  <si>
    <t xml:space="preserve">                                                  </t>
  </si>
  <si>
    <t>Thank you to all of the Shooting Masters in this Division, you have been highly efficient.  Congratulations to the Division winners Kings Canterbury, they gave a very solid performance throughout all five rounds.  Well done to both Jessel. C and Patel. C on scoring the highest averages in this Division.  Good luck to you all for next term.</t>
  </si>
  <si>
    <t>BAMFORTH. S</t>
  </si>
  <si>
    <t>BYFORD. J</t>
  </si>
  <si>
    <t>LAI. J</t>
  </si>
  <si>
    <t>TEW. E</t>
  </si>
  <si>
    <t>YAO. D</t>
  </si>
  <si>
    <t>KING'S CANTERBURY A</t>
  </si>
  <si>
    <t xml:space="preserve"> </t>
  </si>
  <si>
    <t>BICKERSTETH. D</t>
  </si>
  <si>
    <t>Freddie Grounds</t>
  </si>
  <si>
    <t>CONNOR. E</t>
  </si>
  <si>
    <t>JESSEL. C</t>
  </si>
  <si>
    <t>TARKHANOVA. S</t>
  </si>
  <si>
    <t>ZHAO. C</t>
  </si>
  <si>
    <t>ST. ALBANS A</t>
  </si>
  <si>
    <t>CHAPMAN. T</t>
  </si>
  <si>
    <t>DORWARD. P</t>
  </si>
  <si>
    <t>KOLLI. A</t>
  </si>
  <si>
    <t>PATTISON. J</t>
  </si>
  <si>
    <t>RAZALI. F</t>
  </si>
  <si>
    <t>VICTORIA A</t>
  </si>
  <si>
    <t>DE LA COUR. T</t>
  </si>
  <si>
    <t>GARFIELD-B. T</t>
  </si>
  <si>
    <t>NCR</t>
  </si>
  <si>
    <t>NEAL. D</t>
  </si>
  <si>
    <t>PIGEON. S</t>
  </si>
  <si>
    <t>SCAMBLER. J</t>
  </si>
  <si>
    <t>Score Table</t>
  </si>
  <si>
    <t>Position</t>
  </si>
  <si>
    <t>WELLINGTON COLL. C</t>
  </si>
  <si>
    <t>HINKLY. K</t>
  </si>
  <si>
    <t>OAKLAND. G</t>
  </si>
  <si>
    <t>RAMSDEN. J</t>
  </si>
  <si>
    <t>REES. S</t>
  </si>
  <si>
    <t>VONCHEK. C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</si>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</sst>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right" vertical="center"/>
    </xf>
    <xf numFmtId="164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vertical="top" wrapText="1"/>
    </xf>
    <xf numFmtId="164" fontId="3" fillId="0" borderId="0" xfId="0" applyFont="1" applyAlignment="1">
      <alignment vertical="center"/>
    </xf>
    <xf numFmtId="167" fontId="7" fillId="0" borderId="0" xfId="0" applyNumberFormat="1" applyFont="1" applyBorder="1" applyAlignment="1">
      <alignment horizontal="left" vertical="center"/>
    </xf>
    <xf numFmtId="164" fontId="5" fillId="0" borderId="0" xfId="0" applyFont="1" applyAlignment="1">
      <alignment vertical="center"/>
    </xf>
    <xf numFmtId="168" fontId="3" fillId="0" borderId="0" xfId="0" applyNumberFormat="1" applyFont="1" applyBorder="1" applyAlignment="1">
      <alignment horizontal="left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9" fontId="9" fillId="0" borderId="0" xfId="0" applyNumberFormat="1" applyFont="1" applyBorder="1" applyAlignment="1">
      <alignment horizontal="right" vertical="center"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10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11" fillId="0" borderId="3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4" xfId="0" applyFont="1" applyBorder="1" applyAlignment="1">
      <alignment/>
    </xf>
    <xf numFmtId="165" fontId="3" fillId="0" borderId="5" xfId="0" applyNumberFormat="1" applyFont="1" applyBorder="1" applyAlignment="1">
      <alignment/>
    </xf>
    <xf numFmtId="164" fontId="3" fillId="0" borderId="4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7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64" fontId="3" fillId="0" borderId="6" xfId="0" applyFont="1" applyBorder="1" applyAlignment="1">
      <alignment vertical="center"/>
    </xf>
    <xf numFmtId="164" fontId="3" fillId="0" borderId="7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zoomScale="85" zoomScaleNormal="85" workbookViewId="0" topLeftCell="A56">
      <selection activeCell="W71" sqref="W71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5.7109375" style="1" customWidth="1"/>
    <col min="22" max="22" width="8.7109375" style="1" customWidth="1"/>
    <col min="23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7"/>
      <c r="K2" s="7"/>
      <c r="L2" s="7"/>
      <c r="M2" s="7"/>
      <c r="N2" s="7"/>
      <c r="O2" s="5"/>
      <c r="P2" s="7"/>
      <c r="Q2" s="7"/>
      <c r="R2" s="7"/>
      <c r="S2" s="7"/>
      <c r="T2" s="7"/>
      <c r="U2" s="8"/>
      <c r="V2" s="8"/>
    </row>
    <row r="3" spans="1:22" s="14" customFormat="1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H3" s="12"/>
      <c r="I3" s="12"/>
      <c r="J3" s="10"/>
      <c r="K3" s="10"/>
      <c r="L3" s="10"/>
      <c r="M3" s="10"/>
      <c r="N3" s="10"/>
      <c r="O3" s="9"/>
      <c r="P3" s="10"/>
      <c r="Q3" s="10"/>
      <c r="R3" s="10"/>
      <c r="S3" s="10"/>
      <c r="T3" s="10"/>
      <c r="U3" s="13"/>
      <c r="V3" s="13"/>
    </row>
    <row r="4" spans="1:22" s="14" customFormat="1" ht="12.75">
      <c r="A4" s="12" t="s">
        <v>3</v>
      </c>
      <c r="B4" s="10">
        <v>89</v>
      </c>
      <c r="C4" s="10">
        <v>93</v>
      </c>
      <c r="D4" s="10">
        <v>99</v>
      </c>
      <c r="E4" s="10">
        <v>93</v>
      </c>
      <c r="F4" s="10">
        <v>95</v>
      </c>
      <c r="G4" s="15">
        <f>AVERAGE(B4:F4)</f>
        <v>93.8</v>
      </c>
      <c r="H4" s="12"/>
      <c r="I4" s="12"/>
      <c r="J4" s="10"/>
      <c r="K4" s="10"/>
      <c r="L4" s="10"/>
      <c r="M4" s="10"/>
      <c r="N4" s="10"/>
      <c r="O4" s="16"/>
      <c r="P4" s="10"/>
      <c r="Q4" s="10"/>
      <c r="R4" s="10"/>
      <c r="S4" s="10"/>
      <c r="T4" s="10"/>
      <c r="U4" s="17"/>
      <c r="V4" s="17"/>
    </row>
    <row r="5" spans="1:22" s="14" customFormat="1" ht="12.75">
      <c r="A5" s="12" t="s">
        <v>4</v>
      </c>
      <c r="B5" s="10">
        <v>94</v>
      </c>
      <c r="C5" s="10">
        <v>100</v>
      </c>
      <c r="D5" s="10">
        <v>99</v>
      </c>
      <c r="E5" s="10">
        <v>95</v>
      </c>
      <c r="F5" s="10">
        <v>95</v>
      </c>
      <c r="G5" s="15">
        <f>AVERAGE(B5:F5)</f>
        <v>96.6</v>
      </c>
      <c r="H5" s="12"/>
      <c r="I5" s="12"/>
      <c r="J5" s="10"/>
      <c r="K5" s="10"/>
      <c r="L5" s="10"/>
      <c r="M5" s="10"/>
      <c r="N5" s="10"/>
      <c r="O5" s="16"/>
      <c r="P5" s="10"/>
      <c r="Q5" s="10"/>
      <c r="R5" s="10"/>
      <c r="S5" s="10"/>
      <c r="T5" s="10"/>
      <c r="U5" s="17"/>
      <c r="V5" s="17"/>
    </row>
    <row r="6" spans="1:22" s="14" customFormat="1" ht="12.75">
      <c r="A6" s="12" t="s">
        <v>5</v>
      </c>
      <c r="B6" s="10">
        <v>92</v>
      </c>
      <c r="C6" s="10">
        <v>91</v>
      </c>
      <c r="D6" s="10">
        <v>89</v>
      </c>
      <c r="E6" s="10">
        <v>94</v>
      </c>
      <c r="F6" s="10">
        <v>92</v>
      </c>
      <c r="G6" s="15">
        <f>AVERAGE(B6:F6)</f>
        <v>91.6</v>
      </c>
      <c r="H6" s="12"/>
      <c r="I6" s="12"/>
      <c r="J6" s="10"/>
      <c r="K6" s="10"/>
      <c r="L6" s="10"/>
      <c r="M6" s="10"/>
      <c r="N6" s="10"/>
      <c r="O6" s="16"/>
      <c r="P6" s="10"/>
      <c r="Q6" s="10"/>
      <c r="R6" s="10"/>
      <c r="S6" s="10"/>
      <c r="T6" s="10"/>
      <c r="U6" s="17"/>
      <c r="V6" s="17"/>
    </row>
    <row r="7" spans="1:22" s="14" customFormat="1" ht="12.75">
      <c r="A7" s="12" t="s">
        <v>6</v>
      </c>
      <c r="B7" s="10">
        <v>90</v>
      </c>
      <c r="C7" s="10">
        <v>95</v>
      </c>
      <c r="D7" s="10">
        <v>90</v>
      </c>
      <c r="E7" s="10">
        <v>93</v>
      </c>
      <c r="F7" s="10">
        <v>96</v>
      </c>
      <c r="G7" s="15">
        <f>AVERAGE(B7:F7)</f>
        <v>92.8</v>
      </c>
      <c r="H7" s="12"/>
      <c r="I7" s="12"/>
      <c r="J7" s="10"/>
      <c r="K7" s="10"/>
      <c r="L7" s="10"/>
      <c r="M7" s="10"/>
      <c r="N7" s="10"/>
      <c r="O7" s="16"/>
      <c r="P7" s="10"/>
      <c r="Q7" s="10"/>
      <c r="R7" s="10"/>
      <c r="S7" s="10"/>
      <c r="T7" s="10"/>
      <c r="U7" s="17"/>
      <c r="V7" s="17"/>
    </row>
    <row r="8" spans="1:22" s="14" customFormat="1" ht="12.75">
      <c r="A8" s="12" t="s">
        <v>7</v>
      </c>
      <c r="B8" s="10">
        <v>92</v>
      </c>
      <c r="C8" s="10">
        <v>93</v>
      </c>
      <c r="D8" s="10">
        <v>96</v>
      </c>
      <c r="E8" s="10">
        <v>93</v>
      </c>
      <c r="F8" s="10">
        <v>92</v>
      </c>
      <c r="G8" s="15">
        <f>AVERAGE(B8:F8)</f>
        <v>93.2</v>
      </c>
      <c r="H8" s="12"/>
      <c r="I8" s="12"/>
      <c r="J8" s="10"/>
      <c r="K8" s="10"/>
      <c r="L8" s="10"/>
      <c r="M8" s="10"/>
      <c r="N8" s="10"/>
      <c r="O8" s="12"/>
      <c r="P8" s="10"/>
      <c r="Q8" s="10"/>
      <c r="R8" s="10"/>
      <c r="S8" s="10"/>
      <c r="T8" s="10"/>
      <c r="U8" s="17"/>
      <c r="V8" s="17"/>
    </row>
    <row r="9" spans="1:22" s="14" customFormat="1" ht="12.75">
      <c r="A9" s="18" t="s">
        <v>8</v>
      </c>
      <c r="B9" s="19">
        <f>SUM(B4:B8)</f>
        <v>457</v>
      </c>
      <c r="C9" s="19">
        <f>SUM(C4:C8)</f>
        <v>472</v>
      </c>
      <c r="D9" s="19">
        <f>SUM(D4:D8)</f>
        <v>473</v>
      </c>
      <c r="E9" s="19">
        <f>SUM(E4:E8)</f>
        <v>468</v>
      </c>
      <c r="F9" s="19">
        <f>SUM(F4:F8)</f>
        <v>470</v>
      </c>
      <c r="G9" s="20">
        <f>SUM(B9:F9)</f>
        <v>2340</v>
      </c>
      <c r="H9" s="12"/>
      <c r="I9" s="12"/>
      <c r="J9" s="10"/>
      <c r="K9" s="10"/>
      <c r="L9" s="10"/>
      <c r="M9" s="10"/>
      <c r="N9" s="10"/>
      <c r="O9" s="12"/>
      <c r="P9" s="10"/>
      <c r="Q9" s="10"/>
      <c r="R9" s="10"/>
      <c r="S9" s="10"/>
      <c r="T9" s="10"/>
      <c r="U9" s="17"/>
      <c r="V9" s="17"/>
    </row>
    <row r="10" spans="1:22" s="14" customFormat="1" ht="12.75">
      <c r="A10" s="18"/>
      <c r="B10" s="19"/>
      <c r="C10" s="19"/>
      <c r="D10" s="19"/>
      <c r="E10" s="19"/>
      <c r="F10" s="19"/>
      <c r="G10" s="20"/>
      <c r="H10" s="12"/>
      <c r="I10" s="12"/>
      <c r="J10" s="10"/>
      <c r="K10" s="10"/>
      <c r="L10" s="10"/>
      <c r="M10" s="10"/>
      <c r="N10" s="10"/>
      <c r="O10" s="21"/>
      <c r="P10" s="10"/>
      <c r="Q10" s="10"/>
      <c r="R10" s="10"/>
      <c r="S10" s="10"/>
      <c r="T10" s="10"/>
      <c r="U10" s="15"/>
      <c r="V10" s="17"/>
    </row>
    <row r="11" spans="1:22" s="14" customFormat="1" ht="15.75" customHeight="1">
      <c r="A11" s="9" t="s">
        <v>9</v>
      </c>
      <c r="B11" s="10"/>
      <c r="C11" s="10"/>
      <c r="D11" s="10"/>
      <c r="E11" s="10"/>
      <c r="F11" s="10"/>
      <c r="G11" s="15" t="s">
        <v>10</v>
      </c>
      <c r="H11" s="12"/>
      <c r="I11" s="12"/>
      <c r="J11" s="10"/>
      <c r="K11" s="10"/>
      <c r="L11" s="10"/>
      <c r="M11" s="10"/>
      <c r="N11" s="10"/>
      <c r="O11" s="22" t="s">
        <v>11</v>
      </c>
      <c r="P11" s="22"/>
      <c r="Q11" s="22"/>
      <c r="R11" s="22"/>
      <c r="S11" s="22"/>
      <c r="T11" s="22"/>
      <c r="U11" s="22"/>
      <c r="V11" s="22"/>
    </row>
    <row r="12" spans="1:22" s="14" customFormat="1" ht="12.75">
      <c r="A12" s="12" t="s">
        <v>12</v>
      </c>
      <c r="B12" s="10">
        <v>90</v>
      </c>
      <c r="C12" s="10">
        <v>95</v>
      </c>
      <c r="D12" s="10">
        <v>90</v>
      </c>
      <c r="E12" s="10">
        <v>90</v>
      </c>
      <c r="F12" s="10">
        <v>91</v>
      </c>
      <c r="G12" s="15">
        <f>AVERAGE(B12:F12)</f>
        <v>91.2</v>
      </c>
      <c r="H12" s="12"/>
      <c r="I12" s="12"/>
      <c r="J12" s="10"/>
      <c r="K12" s="10"/>
      <c r="L12" s="10"/>
      <c r="M12" s="10"/>
      <c r="N12" s="10"/>
      <c r="O12" s="22"/>
      <c r="P12" s="22"/>
      <c r="Q12" s="22"/>
      <c r="R12" s="22"/>
      <c r="S12" s="22"/>
      <c r="T12" s="22"/>
      <c r="U12" s="22"/>
      <c r="V12" s="22"/>
    </row>
    <row r="13" spans="1:22" s="14" customFormat="1" ht="12.75">
      <c r="A13" s="12" t="s">
        <v>13</v>
      </c>
      <c r="B13" s="10">
        <v>92</v>
      </c>
      <c r="C13" s="10">
        <v>92</v>
      </c>
      <c r="D13" s="10">
        <v>92</v>
      </c>
      <c r="E13" s="10">
        <v>93</v>
      </c>
      <c r="F13" s="10">
        <v>91</v>
      </c>
      <c r="G13" s="15">
        <f>AVERAGE(B13:F13)</f>
        <v>92</v>
      </c>
      <c r="H13" s="12"/>
      <c r="I13" s="12"/>
      <c r="J13" s="10"/>
      <c r="K13" s="10"/>
      <c r="L13" s="10"/>
      <c r="M13" s="10"/>
      <c r="N13" s="10"/>
      <c r="O13" s="22"/>
      <c r="P13" s="22"/>
      <c r="Q13" s="22"/>
      <c r="R13" s="22"/>
      <c r="S13" s="22"/>
      <c r="T13" s="22"/>
      <c r="U13" s="22"/>
      <c r="V13" s="22"/>
    </row>
    <row r="14" spans="1:22" s="14" customFormat="1" ht="12.75">
      <c r="A14" s="12" t="s">
        <v>14</v>
      </c>
      <c r="B14" s="10">
        <v>93</v>
      </c>
      <c r="C14" s="10">
        <v>93</v>
      </c>
      <c r="D14" s="10">
        <v>92</v>
      </c>
      <c r="E14" s="10">
        <v>98</v>
      </c>
      <c r="F14" s="10">
        <v>91</v>
      </c>
      <c r="G14" s="15">
        <f>AVERAGE(B14:F14)</f>
        <v>93.4</v>
      </c>
      <c r="H14" s="12"/>
      <c r="I14" s="12"/>
      <c r="J14" s="10"/>
      <c r="K14" s="10"/>
      <c r="L14" s="10"/>
      <c r="M14" s="10"/>
      <c r="N14" s="10"/>
      <c r="O14" s="22"/>
      <c r="P14" s="22"/>
      <c r="Q14" s="22"/>
      <c r="R14" s="22"/>
      <c r="S14" s="22"/>
      <c r="T14" s="22"/>
      <c r="U14" s="22"/>
      <c r="V14" s="22"/>
    </row>
    <row r="15" spans="1:22" s="14" customFormat="1" ht="12.75">
      <c r="A15" s="12" t="s">
        <v>15</v>
      </c>
      <c r="B15" s="10">
        <v>92</v>
      </c>
      <c r="C15" s="10">
        <v>94</v>
      </c>
      <c r="D15" s="10">
        <v>91</v>
      </c>
      <c r="E15" s="10">
        <v>91</v>
      </c>
      <c r="F15" s="10">
        <v>93</v>
      </c>
      <c r="G15" s="15">
        <f>AVERAGE(B15:F15)</f>
        <v>92.2</v>
      </c>
      <c r="H15" s="12"/>
      <c r="I15" s="12"/>
      <c r="J15" s="10"/>
      <c r="K15" s="10"/>
      <c r="L15" s="10"/>
      <c r="M15" s="10"/>
      <c r="N15" s="10"/>
      <c r="O15" s="22"/>
      <c r="P15" s="22"/>
      <c r="Q15" s="22"/>
      <c r="R15" s="22"/>
      <c r="S15" s="22"/>
      <c r="T15" s="22"/>
      <c r="U15" s="22"/>
      <c r="V15" s="22"/>
    </row>
    <row r="16" spans="1:22" s="14" customFormat="1" ht="12.75">
      <c r="A16" s="12" t="s">
        <v>16</v>
      </c>
      <c r="B16" s="10">
        <v>94</v>
      </c>
      <c r="C16" s="10">
        <v>90</v>
      </c>
      <c r="D16" s="10">
        <v>92</v>
      </c>
      <c r="E16" s="10">
        <v>91</v>
      </c>
      <c r="F16" s="10">
        <v>91</v>
      </c>
      <c r="G16" s="15">
        <f>AVERAGE(B16:F16)</f>
        <v>91.6</v>
      </c>
      <c r="H16" s="12"/>
      <c r="I16" s="12"/>
      <c r="J16" s="10"/>
      <c r="K16" s="10"/>
      <c r="L16" s="10"/>
      <c r="M16" s="10"/>
      <c r="N16" s="10"/>
      <c r="O16" s="22"/>
      <c r="P16" s="22"/>
      <c r="Q16" s="22"/>
      <c r="R16" s="22"/>
      <c r="S16" s="22"/>
      <c r="T16" s="22"/>
      <c r="U16" s="22"/>
      <c r="V16" s="22"/>
    </row>
    <row r="17" spans="1:22" s="14" customFormat="1" ht="12.75">
      <c r="A17" s="18" t="s">
        <v>8</v>
      </c>
      <c r="B17" s="19">
        <f>SUM(B12:B16)</f>
        <v>461</v>
      </c>
      <c r="C17" s="19">
        <f>SUM(C12:C16)</f>
        <v>464</v>
      </c>
      <c r="D17" s="19">
        <f>SUM(D12:D16)</f>
        <v>457</v>
      </c>
      <c r="E17" s="19">
        <f>SUM(E12:E16)</f>
        <v>463</v>
      </c>
      <c r="F17" s="19">
        <f>SUM(F12:F16)</f>
        <v>457</v>
      </c>
      <c r="G17" s="20">
        <f>SUM(B17:F17)</f>
        <v>2302</v>
      </c>
      <c r="H17" s="12"/>
      <c r="I17" s="12"/>
      <c r="J17" s="10"/>
      <c r="K17" s="10"/>
      <c r="L17" s="10"/>
      <c r="M17" s="10"/>
      <c r="N17" s="10"/>
      <c r="O17" s="22"/>
      <c r="P17" s="22"/>
      <c r="Q17" s="22"/>
      <c r="R17" s="22"/>
      <c r="S17" s="22"/>
      <c r="T17" s="22"/>
      <c r="U17" s="22"/>
      <c r="V17" s="22"/>
    </row>
    <row r="18" spans="1:22" s="14" customFormat="1" ht="12.75">
      <c r="A18" s="18"/>
      <c r="B18" s="19"/>
      <c r="C18" s="19"/>
      <c r="D18" s="19"/>
      <c r="E18" s="19"/>
      <c r="F18" s="19"/>
      <c r="G18" s="20"/>
      <c r="H18" s="12"/>
      <c r="I18" s="12"/>
      <c r="J18" s="10"/>
      <c r="K18" s="10"/>
      <c r="L18" s="10"/>
      <c r="M18" s="10"/>
      <c r="N18" s="10"/>
      <c r="O18" s="12"/>
      <c r="P18" s="12"/>
      <c r="Q18" s="12"/>
      <c r="R18" s="12"/>
      <c r="S18" s="12"/>
      <c r="T18" s="12"/>
      <c r="U18" s="12"/>
      <c r="V18" s="12"/>
    </row>
    <row r="19" spans="1:22" s="14" customFormat="1" ht="15.75" customHeight="1">
      <c r="A19" s="9" t="s">
        <v>17</v>
      </c>
      <c r="B19" s="23"/>
      <c r="C19" s="23"/>
      <c r="D19" s="23"/>
      <c r="E19" s="23"/>
      <c r="F19" s="23"/>
      <c r="G19" s="15" t="s">
        <v>18</v>
      </c>
      <c r="H19" s="12"/>
      <c r="I19" s="12"/>
      <c r="J19" s="10"/>
      <c r="K19" s="10"/>
      <c r="L19" s="10"/>
      <c r="M19" s="10"/>
      <c r="N19" s="10"/>
      <c r="O19" s="12"/>
      <c r="P19" s="12"/>
      <c r="Q19" s="12"/>
      <c r="R19" s="12"/>
      <c r="S19" s="12"/>
      <c r="T19" s="12"/>
      <c r="U19" s="12"/>
      <c r="V19" s="12"/>
    </row>
    <row r="20" spans="1:22" s="14" customFormat="1" ht="12.75">
      <c r="A20" s="12" t="s">
        <v>19</v>
      </c>
      <c r="B20" s="10">
        <v>93</v>
      </c>
      <c r="C20" s="10">
        <v>92</v>
      </c>
      <c r="D20" s="10">
        <v>98</v>
      </c>
      <c r="E20" s="10">
        <v>94</v>
      </c>
      <c r="F20" s="10">
        <v>96</v>
      </c>
      <c r="G20" s="15">
        <f>AVERAGE(B20:F20)</f>
        <v>94.6</v>
      </c>
      <c r="H20" s="12"/>
      <c r="I20" s="12"/>
      <c r="J20" s="10"/>
      <c r="K20" s="10"/>
      <c r="L20" s="10"/>
      <c r="M20" s="10"/>
      <c r="N20" s="10"/>
      <c r="O20" s="23"/>
      <c r="P20" s="5" t="s">
        <v>20</v>
      </c>
      <c r="Q20" s="12"/>
      <c r="R20" s="12"/>
      <c r="S20" s="12"/>
      <c r="T20" s="12"/>
      <c r="U20" s="12"/>
      <c r="V20" s="12"/>
    </row>
    <row r="21" spans="1:22" s="14" customFormat="1" ht="12.75">
      <c r="A21" s="12" t="s">
        <v>21</v>
      </c>
      <c r="B21" s="10">
        <v>91</v>
      </c>
      <c r="C21" s="10">
        <v>94</v>
      </c>
      <c r="D21" s="10">
        <v>94</v>
      </c>
      <c r="E21" s="10">
        <v>92</v>
      </c>
      <c r="F21" s="10">
        <v>96</v>
      </c>
      <c r="G21" s="15">
        <f>AVERAGE(B21:F21)</f>
        <v>93.4</v>
      </c>
      <c r="H21" s="12"/>
      <c r="I21" s="12"/>
      <c r="J21" s="10"/>
      <c r="K21" s="10"/>
      <c r="L21" s="10"/>
      <c r="M21" s="10"/>
      <c r="N21" s="10"/>
      <c r="O21" s="23"/>
      <c r="P21" s="10"/>
      <c r="Q21" s="12"/>
      <c r="R21" s="12"/>
      <c r="S21" s="12"/>
      <c r="T21" s="12"/>
      <c r="U21" s="12"/>
      <c r="V21" s="12"/>
    </row>
    <row r="22" spans="1:22" s="14" customFormat="1" ht="12.75">
      <c r="A22" s="12" t="s">
        <v>22</v>
      </c>
      <c r="B22" s="10">
        <v>94</v>
      </c>
      <c r="C22" s="10">
        <v>100</v>
      </c>
      <c r="D22" s="10">
        <v>99</v>
      </c>
      <c r="E22" s="10">
        <v>95</v>
      </c>
      <c r="F22" s="10">
        <v>95</v>
      </c>
      <c r="G22" s="15">
        <f>AVERAGE(B22:F22)</f>
        <v>96.6</v>
      </c>
      <c r="H22" s="12"/>
      <c r="I22" s="12"/>
      <c r="J22" s="10"/>
      <c r="K22" s="10"/>
      <c r="L22" s="10"/>
      <c r="M22" s="10"/>
      <c r="N22" s="10"/>
      <c r="O22" s="23"/>
      <c r="P22" s="24">
        <v>43075</v>
      </c>
      <c r="Q22" s="24"/>
      <c r="R22" s="24"/>
      <c r="S22" s="24"/>
      <c r="T22" s="12"/>
      <c r="U22" s="12"/>
      <c r="V22" s="12"/>
    </row>
    <row r="23" spans="1:22" s="14" customFormat="1" ht="12.75">
      <c r="A23" s="12" t="s">
        <v>23</v>
      </c>
      <c r="B23" s="10">
        <v>93</v>
      </c>
      <c r="C23" s="10">
        <v>91</v>
      </c>
      <c r="D23" s="10">
        <v>94</v>
      </c>
      <c r="E23" s="10">
        <v>92</v>
      </c>
      <c r="F23" s="10">
        <v>92</v>
      </c>
      <c r="G23" s="15">
        <f>AVERAGE(B23:F23)</f>
        <v>92.4</v>
      </c>
      <c r="H23" s="12"/>
      <c r="I23" s="12"/>
      <c r="J23" s="10"/>
      <c r="K23" s="10"/>
      <c r="L23" s="10"/>
      <c r="M23" s="10"/>
      <c r="N23" s="10"/>
      <c r="Q23" s="12"/>
      <c r="R23" s="12"/>
      <c r="S23" s="12"/>
      <c r="T23" s="12"/>
      <c r="U23" s="12"/>
      <c r="V23" s="12"/>
    </row>
    <row r="24" spans="1:22" s="14" customFormat="1" ht="12.75">
      <c r="A24" s="12" t="s">
        <v>24</v>
      </c>
      <c r="B24" s="10">
        <v>97</v>
      </c>
      <c r="C24" s="10">
        <v>96</v>
      </c>
      <c r="D24" s="10">
        <v>94</v>
      </c>
      <c r="E24" s="10">
        <v>97</v>
      </c>
      <c r="F24" s="10">
        <v>98</v>
      </c>
      <c r="G24" s="15">
        <f>AVERAGE(B24:F24)</f>
        <v>96.4</v>
      </c>
      <c r="H24" s="12"/>
      <c r="I24" s="12"/>
      <c r="J24" s="10"/>
      <c r="K24" s="10"/>
      <c r="L24" s="10"/>
      <c r="M24" s="10"/>
      <c r="N24" s="10"/>
      <c r="O24" s="25"/>
      <c r="P24" s="10"/>
      <c r="Q24" s="12"/>
      <c r="R24" s="12"/>
      <c r="S24" s="12"/>
      <c r="T24" s="12"/>
      <c r="U24" s="12"/>
      <c r="V24" s="12"/>
    </row>
    <row r="25" spans="1:22" s="14" customFormat="1" ht="12.75">
      <c r="A25" s="18" t="s">
        <v>8</v>
      </c>
      <c r="B25" s="19">
        <f>SUM(B20:B24)</f>
        <v>468</v>
      </c>
      <c r="C25" s="19">
        <f>SUM(C20:C24)</f>
        <v>473</v>
      </c>
      <c r="D25" s="19">
        <f>SUM(D20:D24)</f>
        <v>479</v>
      </c>
      <c r="E25" s="19">
        <f>SUM(E20:E24)</f>
        <v>470</v>
      </c>
      <c r="F25" s="19">
        <f>SUM(F20:F24)</f>
        <v>477</v>
      </c>
      <c r="G25" s="20">
        <f>SUM(B25:F25)</f>
        <v>2367</v>
      </c>
      <c r="H25" s="12"/>
      <c r="I25" s="12"/>
      <c r="J25" s="10"/>
      <c r="K25" s="10"/>
      <c r="L25" s="10"/>
      <c r="M25" s="10"/>
      <c r="N25" s="10"/>
      <c r="O25" s="12"/>
      <c r="P25" s="10"/>
      <c r="Q25" s="12"/>
      <c r="R25" s="12"/>
      <c r="S25" s="12"/>
      <c r="T25" s="12"/>
      <c r="U25" s="12"/>
      <c r="V25" s="12"/>
    </row>
    <row r="26" spans="1:22" s="14" customFormat="1" ht="12.75">
      <c r="A26" s="18"/>
      <c r="B26" s="19"/>
      <c r="C26" s="19"/>
      <c r="D26" s="19"/>
      <c r="E26" s="19"/>
      <c r="F26" s="19"/>
      <c r="G26" s="20"/>
      <c r="H26" s="12"/>
      <c r="I26" s="12"/>
      <c r="J26" s="10"/>
      <c r="K26" s="10"/>
      <c r="L26" s="10"/>
      <c r="M26" s="10"/>
      <c r="N26" s="10"/>
      <c r="O26" s="12"/>
      <c r="P26" s="10"/>
      <c r="Q26" s="12"/>
      <c r="R26" s="12"/>
      <c r="S26" s="12"/>
      <c r="T26" s="12"/>
      <c r="U26" s="12"/>
      <c r="V26" s="12"/>
    </row>
    <row r="27" spans="1:22" s="14" customFormat="1" ht="15.75" customHeight="1">
      <c r="A27" s="9" t="s">
        <v>25</v>
      </c>
      <c r="B27" s="10"/>
      <c r="C27" s="10"/>
      <c r="D27" s="10"/>
      <c r="E27" s="10"/>
      <c r="F27" s="10"/>
      <c r="G27" s="15" t="s">
        <v>18</v>
      </c>
      <c r="H27" s="12"/>
      <c r="I27" s="12"/>
      <c r="J27" s="10"/>
      <c r="K27" s="10"/>
      <c r="L27" s="10"/>
      <c r="M27" s="10"/>
      <c r="N27" s="10"/>
      <c r="O27" s="12"/>
      <c r="P27" s="10"/>
      <c r="Q27" s="12"/>
      <c r="R27" s="12"/>
      <c r="S27" s="12"/>
      <c r="T27" s="12"/>
      <c r="U27" s="12"/>
      <c r="V27" s="12"/>
    </row>
    <row r="28" spans="1:22" s="14" customFormat="1" ht="12.75">
      <c r="A28" s="12" t="s">
        <v>26</v>
      </c>
      <c r="B28" s="10">
        <v>94</v>
      </c>
      <c r="C28" s="10">
        <v>95</v>
      </c>
      <c r="D28" s="10">
        <v>94</v>
      </c>
      <c r="E28" s="10">
        <v>96</v>
      </c>
      <c r="F28" s="10">
        <v>96</v>
      </c>
      <c r="G28" s="15">
        <f>AVERAGE(B28:F28)</f>
        <v>95</v>
      </c>
      <c r="H28" s="12"/>
      <c r="I28" s="12"/>
      <c r="J28" s="10"/>
      <c r="K28" s="10"/>
      <c r="L28" s="10"/>
      <c r="M28" s="10"/>
      <c r="N28" s="10"/>
      <c r="O28" s="12"/>
      <c r="P28" s="10"/>
      <c r="Q28" s="12"/>
      <c r="R28" s="12"/>
      <c r="S28" s="12"/>
      <c r="T28" s="12"/>
      <c r="U28" s="12"/>
      <c r="V28" s="12"/>
    </row>
    <row r="29" spans="1:22" s="14" customFormat="1" ht="12.75">
      <c r="A29" s="12" t="s">
        <v>27</v>
      </c>
      <c r="B29" s="10">
        <v>96</v>
      </c>
      <c r="C29" s="10">
        <v>90</v>
      </c>
      <c r="D29" s="10">
        <v>86</v>
      </c>
      <c r="E29" s="10">
        <v>96</v>
      </c>
      <c r="F29" s="10">
        <v>91</v>
      </c>
      <c r="G29" s="15">
        <f>AVERAGE(B29:F29)</f>
        <v>91.8</v>
      </c>
      <c r="H29" s="12"/>
      <c r="I29" s="12"/>
      <c r="J29" s="10"/>
      <c r="K29" s="10"/>
      <c r="L29" s="10"/>
      <c r="M29" s="10"/>
      <c r="N29" s="10"/>
      <c r="O29" s="12"/>
      <c r="P29" s="10"/>
      <c r="Q29" s="12"/>
      <c r="R29" s="12"/>
      <c r="S29" s="12"/>
      <c r="T29" s="12"/>
      <c r="U29" s="12"/>
      <c r="V29" s="12"/>
    </row>
    <row r="30" spans="1:22" s="14" customFormat="1" ht="12.75">
      <c r="A30" s="12" t="s">
        <v>28</v>
      </c>
      <c r="B30" s="10">
        <v>95</v>
      </c>
      <c r="C30" s="10">
        <v>93</v>
      </c>
      <c r="D30" s="10">
        <v>95</v>
      </c>
      <c r="E30" s="10">
        <v>95</v>
      </c>
      <c r="F30" s="10">
        <v>96</v>
      </c>
      <c r="G30" s="15">
        <f>AVERAGE(B30:F30)</f>
        <v>94.8</v>
      </c>
      <c r="H30" s="12"/>
      <c r="I30" s="12"/>
      <c r="J30" s="10"/>
      <c r="K30" s="10"/>
      <c r="L30" s="10"/>
      <c r="M30" s="10"/>
      <c r="N30" s="10"/>
      <c r="O30" s="12"/>
      <c r="P30" s="12"/>
      <c r="Q30" s="12"/>
      <c r="R30" s="12"/>
      <c r="S30" s="12"/>
      <c r="T30" s="12"/>
      <c r="U30" s="12"/>
      <c r="V30" s="12"/>
    </row>
    <row r="31" spans="1:22" s="14" customFormat="1" ht="12.75">
      <c r="A31" s="12" t="s">
        <v>29</v>
      </c>
      <c r="B31" s="10">
        <v>95</v>
      </c>
      <c r="C31" s="10">
        <v>92</v>
      </c>
      <c r="D31" s="10">
        <v>94</v>
      </c>
      <c r="E31" s="10">
        <v>98</v>
      </c>
      <c r="F31" s="10">
        <v>97</v>
      </c>
      <c r="G31" s="15">
        <f>AVERAGE(B31:F31)</f>
        <v>95.2</v>
      </c>
      <c r="H31" s="12"/>
      <c r="I31" s="12"/>
      <c r="J31" s="10"/>
      <c r="K31" s="10"/>
      <c r="L31" s="10"/>
      <c r="M31" s="10"/>
      <c r="N31" s="10"/>
      <c r="O31" s="12"/>
      <c r="P31" s="12"/>
      <c r="Q31" s="12"/>
      <c r="R31" s="12"/>
      <c r="S31" s="12"/>
      <c r="T31" s="12"/>
      <c r="U31" s="12"/>
      <c r="V31" s="12"/>
    </row>
    <row r="32" spans="1:22" s="14" customFormat="1" ht="12.75">
      <c r="A32" s="12" t="s">
        <v>30</v>
      </c>
      <c r="B32" s="10">
        <v>91</v>
      </c>
      <c r="C32" s="10">
        <v>99</v>
      </c>
      <c r="D32" s="10">
        <v>97</v>
      </c>
      <c r="E32" s="10">
        <v>95</v>
      </c>
      <c r="F32" s="10">
        <v>92</v>
      </c>
      <c r="G32" s="15">
        <f>AVERAGE(B32:F32)</f>
        <v>94.8</v>
      </c>
      <c r="H32" s="12"/>
      <c r="I32" s="12"/>
      <c r="J32" s="10"/>
      <c r="K32" s="10"/>
      <c r="L32" s="10"/>
      <c r="M32" s="10"/>
      <c r="N32" s="10"/>
      <c r="O32" s="12"/>
      <c r="P32" s="12"/>
      <c r="Q32" s="12"/>
      <c r="R32" s="12"/>
      <c r="S32" s="12"/>
      <c r="T32" s="12"/>
      <c r="U32" s="12"/>
      <c r="V32" s="12"/>
    </row>
    <row r="33" spans="1:22" s="14" customFormat="1" ht="12.75">
      <c r="A33" s="18" t="s">
        <v>8</v>
      </c>
      <c r="B33" s="19">
        <f>SUM(B28:B32)</f>
        <v>471</v>
      </c>
      <c r="C33" s="19">
        <f>SUM(C28:C32)</f>
        <v>469</v>
      </c>
      <c r="D33" s="19">
        <f>SUM(D28:D32)</f>
        <v>466</v>
      </c>
      <c r="E33" s="19">
        <f>SUM(E28:E32)</f>
        <v>480</v>
      </c>
      <c r="F33" s="19">
        <f>SUM(F28:F32)</f>
        <v>472</v>
      </c>
      <c r="G33" s="20">
        <f>SUM(B33:F33)</f>
        <v>2358</v>
      </c>
      <c r="H33" s="12"/>
      <c r="I33" s="12"/>
      <c r="J33" s="10"/>
      <c r="K33" s="10"/>
      <c r="L33" s="10"/>
      <c r="M33" s="10"/>
      <c r="N33" s="10"/>
      <c r="O33" s="12"/>
      <c r="P33" s="12"/>
      <c r="Q33" s="12"/>
      <c r="R33" s="12"/>
      <c r="S33" s="12"/>
      <c r="T33" s="12"/>
      <c r="U33" s="12"/>
      <c r="V33" s="12"/>
    </row>
    <row r="34" spans="1:22" s="14" customFormat="1" ht="12.75">
      <c r="A34" s="18"/>
      <c r="B34" s="19"/>
      <c r="C34" s="19"/>
      <c r="D34" s="19"/>
      <c r="E34" s="19"/>
      <c r="F34" s="19"/>
      <c r="G34" s="20"/>
      <c r="H34" s="12"/>
      <c r="I34" s="12"/>
      <c r="J34" s="10"/>
      <c r="K34" s="10"/>
      <c r="L34" s="10"/>
      <c r="M34" s="10"/>
      <c r="N34" s="10"/>
      <c r="O34" s="12"/>
      <c r="P34" s="12"/>
      <c r="Q34" s="12"/>
      <c r="R34" s="12"/>
      <c r="S34" s="12"/>
      <c r="T34" s="12"/>
      <c r="U34" s="12"/>
      <c r="V34" s="12"/>
    </row>
    <row r="35" spans="1:22" s="14" customFormat="1" ht="15.75" customHeight="1">
      <c r="A35" s="9" t="s">
        <v>31</v>
      </c>
      <c r="B35" s="10"/>
      <c r="C35" s="10"/>
      <c r="D35" s="10"/>
      <c r="E35" s="10"/>
      <c r="F35" s="10"/>
      <c r="G35" s="15" t="s">
        <v>18</v>
      </c>
      <c r="H35" s="12"/>
      <c r="I35" s="12"/>
      <c r="J35" s="10"/>
      <c r="K35" s="10"/>
      <c r="L35" s="10"/>
      <c r="M35" s="10"/>
      <c r="N35" s="10"/>
      <c r="O35" s="12"/>
      <c r="P35" s="26"/>
      <c r="Q35" s="12"/>
      <c r="R35" s="12"/>
      <c r="S35" s="12"/>
      <c r="T35" s="12"/>
      <c r="U35" s="12"/>
      <c r="V35" s="12"/>
    </row>
    <row r="36" spans="1:22" s="14" customFormat="1" ht="12.75">
      <c r="A36" s="12" t="s">
        <v>32</v>
      </c>
      <c r="B36" s="10">
        <v>94</v>
      </c>
      <c r="C36" s="10">
        <v>94</v>
      </c>
      <c r="D36" s="10">
        <v>96</v>
      </c>
      <c r="E36" s="10">
        <v>95</v>
      </c>
      <c r="F36" s="10">
        <v>91</v>
      </c>
      <c r="G36" s="15">
        <f>AVERAGE(B36:F36)</f>
        <v>94</v>
      </c>
      <c r="H36" s="12"/>
      <c r="I36" s="12"/>
      <c r="J36" s="10"/>
      <c r="K36" s="10"/>
      <c r="L36" s="10"/>
      <c r="M36" s="10"/>
      <c r="N36" s="10"/>
      <c r="O36" s="12"/>
      <c r="P36" s="12"/>
      <c r="Q36" s="10"/>
      <c r="R36" s="10"/>
      <c r="S36" s="10"/>
      <c r="T36" s="12"/>
      <c r="U36" s="12"/>
      <c r="V36" s="12"/>
    </row>
    <row r="37" spans="1:22" s="14" customFormat="1" ht="12.75">
      <c r="A37" s="12" t="s">
        <v>33</v>
      </c>
      <c r="B37" s="10">
        <v>95</v>
      </c>
      <c r="C37" s="10">
        <v>93</v>
      </c>
      <c r="D37" s="10">
        <v>89</v>
      </c>
      <c r="E37" s="10" t="s">
        <v>34</v>
      </c>
      <c r="F37" s="10">
        <v>96</v>
      </c>
      <c r="G37" s="15">
        <f>AVERAGE(B37:F37)</f>
        <v>93.25</v>
      </c>
      <c r="H37" s="12"/>
      <c r="I37" s="12"/>
      <c r="J37" s="10"/>
      <c r="K37" s="10"/>
      <c r="L37" s="10"/>
      <c r="M37" s="10"/>
      <c r="N37" s="10"/>
      <c r="O37" s="12"/>
      <c r="P37" s="12"/>
      <c r="Q37" s="10"/>
      <c r="R37" s="10"/>
      <c r="S37" s="10"/>
      <c r="T37" s="12"/>
      <c r="U37" s="12"/>
      <c r="V37" s="12"/>
    </row>
    <row r="38" spans="1:22" s="14" customFormat="1" ht="12.75">
      <c r="A38" s="12" t="s">
        <v>35</v>
      </c>
      <c r="B38" s="10">
        <v>90</v>
      </c>
      <c r="C38" s="10">
        <v>94</v>
      </c>
      <c r="D38" s="10">
        <v>87</v>
      </c>
      <c r="E38" s="10">
        <v>91</v>
      </c>
      <c r="F38" s="10">
        <v>89</v>
      </c>
      <c r="G38" s="15">
        <f>AVERAGE(B38:F38)</f>
        <v>90.2</v>
      </c>
      <c r="H38" s="12"/>
      <c r="I38" s="12"/>
      <c r="J38" s="10"/>
      <c r="K38" s="10"/>
      <c r="L38" s="10"/>
      <c r="M38" s="10"/>
      <c r="N38" s="10"/>
      <c r="O38" s="12"/>
      <c r="P38" s="12"/>
      <c r="Q38" s="12"/>
      <c r="R38" s="12"/>
      <c r="S38" s="12"/>
      <c r="T38" s="12"/>
      <c r="U38" s="12"/>
      <c r="V38" s="12"/>
    </row>
    <row r="39" spans="1:22" s="14" customFormat="1" ht="12.75">
      <c r="A39" s="12" t="s">
        <v>36</v>
      </c>
      <c r="B39" s="10">
        <v>88</v>
      </c>
      <c r="C39" s="10">
        <v>87</v>
      </c>
      <c r="D39" s="10">
        <v>93</v>
      </c>
      <c r="E39" s="10">
        <v>90</v>
      </c>
      <c r="F39" s="10">
        <v>95</v>
      </c>
      <c r="G39" s="15">
        <f>AVERAGE(B39:F39)</f>
        <v>90.6</v>
      </c>
      <c r="H39" s="12"/>
      <c r="I39" s="12"/>
      <c r="J39" s="10"/>
      <c r="K39" s="10"/>
      <c r="L39" s="10"/>
      <c r="M39" s="10"/>
      <c r="N39" s="10"/>
      <c r="O39" s="12"/>
      <c r="P39" s="12"/>
      <c r="Q39" s="12"/>
      <c r="R39" s="12"/>
      <c r="S39" s="12"/>
      <c r="T39" s="12"/>
      <c r="U39" s="12"/>
      <c r="V39" s="12"/>
    </row>
    <row r="40" spans="1:22" s="14" customFormat="1" ht="12.75">
      <c r="A40" s="12" t="s">
        <v>37</v>
      </c>
      <c r="B40" s="10">
        <v>98</v>
      </c>
      <c r="C40" s="10">
        <v>95</v>
      </c>
      <c r="D40" s="10">
        <v>94</v>
      </c>
      <c r="E40" s="10">
        <v>95</v>
      </c>
      <c r="F40" s="10">
        <v>96</v>
      </c>
      <c r="G40" s="15">
        <f>AVERAGE(B40:F40)</f>
        <v>95.6</v>
      </c>
      <c r="H40" s="12"/>
      <c r="I40" s="12"/>
      <c r="J40" s="10"/>
      <c r="K40" s="10"/>
      <c r="L40" s="10"/>
      <c r="M40" s="10"/>
      <c r="N40" s="10"/>
      <c r="O40" s="12"/>
      <c r="P40" s="12"/>
      <c r="Q40" s="12"/>
      <c r="R40" s="12"/>
      <c r="S40" s="12"/>
      <c r="T40" s="12"/>
      <c r="U40" s="12"/>
      <c r="V40" s="12"/>
    </row>
    <row r="41" spans="1:22" s="14" customFormat="1" ht="12.75">
      <c r="A41" s="18" t="s">
        <v>8</v>
      </c>
      <c r="B41" s="19">
        <f>SUM(B36:B40)</f>
        <v>465</v>
      </c>
      <c r="C41" s="19">
        <f>SUM(C36:C40)</f>
        <v>463</v>
      </c>
      <c r="D41" s="19">
        <f>SUM(D36:D40)</f>
        <v>459</v>
      </c>
      <c r="E41" s="19">
        <f>SUM(E36:E40)</f>
        <v>371</v>
      </c>
      <c r="F41" s="19">
        <f>SUM(F36:F40)</f>
        <v>467</v>
      </c>
      <c r="G41" s="20">
        <f>SUM(B41:F41)</f>
        <v>2225</v>
      </c>
      <c r="H41" s="12"/>
      <c r="I41" s="12"/>
      <c r="J41" s="10"/>
      <c r="K41" s="10"/>
      <c r="L41" s="10"/>
      <c r="M41" s="10"/>
      <c r="N41" s="10"/>
      <c r="O41" s="12"/>
      <c r="P41" s="12"/>
      <c r="Q41" s="12"/>
      <c r="R41" s="12"/>
      <c r="S41" s="12"/>
      <c r="T41" s="12"/>
      <c r="U41" s="12"/>
      <c r="V41" s="12"/>
    </row>
    <row r="42" spans="1:22" s="28" customFormat="1" ht="12.75">
      <c r="A42" s="18"/>
      <c r="B42" s="19"/>
      <c r="C42" s="19"/>
      <c r="D42" s="19"/>
      <c r="E42" s="19"/>
      <c r="F42" s="19"/>
      <c r="G42" s="20"/>
      <c r="H42" s="12"/>
      <c r="I42" s="12"/>
      <c r="J42" s="10"/>
      <c r="K42" s="10"/>
      <c r="L42" s="10"/>
      <c r="M42" s="10"/>
      <c r="N42" s="10"/>
      <c r="O42" s="27" t="s">
        <v>38</v>
      </c>
      <c r="P42" s="27"/>
      <c r="Q42" s="27"/>
      <c r="R42" s="27"/>
      <c r="S42" s="27"/>
      <c r="T42" s="27"/>
      <c r="U42" s="10" t="s">
        <v>8</v>
      </c>
      <c r="V42" s="10" t="s">
        <v>39</v>
      </c>
    </row>
    <row r="43" spans="1:22" s="28" customFormat="1" ht="12.75">
      <c r="A43" s="9" t="s">
        <v>40</v>
      </c>
      <c r="B43" s="10"/>
      <c r="C43" s="10"/>
      <c r="D43" s="10"/>
      <c r="E43" s="10"/>
      <c r="F43" s="10"/>
      <c r="G43" s="15" t="s">
        <v>18</v>
      </c>
      <c r="H43" s="12"/>
      <c r="I43" s="12" t="str">
        <f>$A3</f>
        <v>CHARTERHOUSE A</v>
      </c>
      <c r="J43" s="29">
        <f>B9</f>
        <v>457</v>
      </c>
      <c r="K43" s="29">
        <f>C9</f>
        <v>472</v>
      </c>
      <c r="L43" s="29">
        <f>D9</f>
        <v>473</v>
      </c>
      <c r="M43" s="29">
        <f>E9</f>
        <v>468</v>
      </c>
      <c r="N43" s="29">
        <f>F9</f>
        <v>470</v>
      </c>
      <c r="O43" s="9" t="str">
        <f>$A3</f>
        <v>CHARTERHOUSE A</v>
      </c>
      <c r="P43" s="10">
        <f>IF(B9=0,0,RANK(J43,J43:J48,1))</f>
        <v>1</v>
      </c>
      <c r="Q43" s="10">
        <f>IF(C9=0,0,RANK(K43,K43:K48,1))</f>
        <v>5</v>
      </c>
      <c r="R43" s="10">
        <f>IF(D9=0,0,RANK(L43,L43:L48,1))</f>
        <v>5</v>
      </c>
      <c r="S43" s="10">
        <f>IF(E9=0,0,RANK(M43,M43:M48,1))</f>
        <v>3</v>
      </c>
      <c r="T43" s="10">
        <f>IF(F9=0,0,RANK(N43,N43:N48,1))</f>
        <v>4</v>
      </c>
      <c r="U43" s="10">
        <f>(SUM(P43:T43))</f>
        <v>18</v>
      </c>
      <c r="V43" s="10">
        <f>RANK(U43,U$43:U$48)</f>
        <v>3</v>
      </c>
    </row>
    <row r="44" spans="1:22" s="28" customFormat="1" ht="15.75" customHeight="1">
      <c r="A44" s="12" t="s">
        <v>41</v>
      </c>
      <c r="B44" s="10">
        <v>84</v>
      </c>
      <c r="C44" s="10">
        <v>94</v>
      </c>
      <c r="D44" s="10">
        <v>95</v>
      </c>
      <c r="E44" s="10">
        <v>93</v>
      </c>
      <c r="F44" s="10">
        <v>96</v>
      </c>
      <c r="G44" s="15">
        <f>AVERAGE(B44:F44)</f>
        <v>92.4</v>
      </c>
      <c r="H44" s="12"/>
      <c r="I44" s="12" t="str">
        <f>$A11</f>
        <v>DAUNTSEY'S B</v>
      </c>
      <c r="J44" s="29">
        <f>B17</f>
        <v>461</v>
      </c>
      <c r="K44" s="29">
        <f>C17</f>
        <v>464</v>
      </c>
      <c r="L44" s="29">
        <f>D17</f>
        <v>457</v>
      </c>
      <c r="M44" s="29">
        <f>E17</f>
        <v>463</v>
      </c>
      <c r="N44" s="29">
        <f>F17</f>
        <v>457</v>
      </c>
      <c r="O44" s="9" t="str">
        <f>$A11</f>
        <v>DAUNTSEY'S B</v>
      </c>
      <c r="P44" s="10">
        <f>IF(B17=0,0,RANK(J44,J43:J48,1))</f>
        <v>2</v>
      </c>
      <c r="Q44" s="10">
        <f>IF(C17=0,0,RANK(K44,K43:K48,1))</f>
        <v>2</v>
      </c>
      <c r="R44" s="10">
        <f>IF(D17=0,0,RANK(L44,L43:L48,1))</f>
        <v>1</v>
      </c>
      <c r="S44" s="10">
        <f>IF(E17=0,0,RANK(M44,M43:M48,1))</f>
        <v>2</v>
      </c>
      <c r="T44" s="10">
        <f>IF(F17=0,0,RANK(N44,N43:N48,1))</f>
        <v>1</v>
      </c>
      <c r="U44" s="10">
        <f>(SUM(P44:T44))</f>
        <v>8</v>
      </c>
      <c r="V44" s="10">
        <f>RANK(U44,U$43:U$48)</f>
        <v>6</v>
      </c>
    </row>
    <row r="45" spans="1:22" s="28" customFormat="1" ht="12.75">
      <c r="A45" s="12" t="s">
        <v>42</v>
      </c>
      <c r="B45" s="10">
        <v>95</v>
      </c>
      <c r="C45" s="10">
        <v>91</v>
      </c>
      <c r="D45" s="10">
        <v>95</v>
      </c>
      <c r="E45" s="10">
        <v>95</v>
      </c>
      <c r="F45" s="10">
        <v>96</v>
      </c>
      <c r="G45" s="15">
        <f>AVERAGE(B45:F45)</f>
        <v>94.4</v>
      </c>
      <c r="H45" s="12"/>
      <c r="I45" s="12" t="str">
        <f>$A19</f>
        <v>KING'S CANTERBURY A</v>
      </c>
      <c r="J45" s="29">
        <f>B25</f>
        <v>468</v>
      </c>
      <c r="K45" s="29">
        <f>C25</f>
        <v>473</v>
      </c>
      <c r="L45" s="29">
        <f>D25</f>
        <v>479</v>
      </c>
      <c r="M45" s="29">
        <f>E25</f>
        <v>470</v>
      </c>
      <c r="N45" s="29">
        <f>F25</f>
        <v>477</v>
      </c>
      <c r="O45" s="9" t="str">
        <f>$A19</f>
        <v>KING'S CANTERBURY A</v>
      </c>
      <c r="P45" s="10">
        <f>IF(B25=0,0,RANK(J45,J43:J48,1))</f>
        <v>5</v>
      </c>
      <c r="Q45" s="10">
        <f>IF(C25=0,0,RANK(K45,K43:K48,1))</f>
        <v>6</v>
      </c>
      <c r="R45" s="10">
        <f>IF(D25=0,0,RANK(L45,L43:L48,1))</f>
        <v>6</v>
      </c>
      <c r="S45" s="10">
        <f>IF(E25=0,0,RANK(M45,M43:M48,1))</f>
        <v>5</v>
      </c>
      <c r="T45" s="10">
        <f>IF(F25=0,0,RANK(N45,N43:N48,1))</f>
        <v>6</v>
      </c>
      <c r="U45" s="10">
        <f>(SUM(P45:T45))</f>
        <v>28</v>
      </c>
      <c r="V45" s="10">
        <f>RANK(U45,U$43:U$48)</f>
        <v>1</v>
      </c>
    </row>
    <row r="46" spans="1:22" s="28" customFormat="1" ht="12.75">
      <c r="A46" s="12" t="s">
        <v>43</v>
      </c>
      <c r="B46" s="10">
        <v>96</v>
      </c>
      <c r="C46" s="10">
        <v>96</v>
      </c>
      <c r="D46" s="10">
        <v>91</v>
      </c>
      <c r="E46" s="10">
        <v>95</v>
      </c>
      <c r="F46" s="10">
        <v>87</v>
      </c>
      <c r="G46" s="15">
        <f>AVERAGE(B46:F46)</f>
        <v>93</v>
      </c>
      <c r="H46" s="12"/>
      <c r="I46" s="12" t="str">
        <f>$A27</f>
        <v>ST. ALBANS A</v>
      </c>
      <c r="J46" s="29">
        <f>B33</f>
        <v>471</v>
      </c>
      <c r="K46" s="29">
        <f>C33</f>
        <v>469</v>
      </c>
      <c r="L46" s="29">
        <f>D33</f>
        <v>466</v>
      </c>
      <c r="M46" s="29">
        <f>E33</f>
        <v>480</v>
      </c>
      <c r="N46" s="29">
        <f>F33</f>
        <v>472</v>
      </c>
      <c r="O46" s="9" t="str">
        <f>$A27</f>
        <v>ST. ALBANS A</v>
      </c>
      <c r="P46" s="10">
        <f>IF(B33=0,0,RANK(J46,J43:J48,1))</f>
        <v>6</v>
      </c>
      <c r="Q46" s="10">
        <f>IF(C33=0,0,RANK(K46,K43:K48,1))</f>
        <v>3</v>
      </c>
      <c r="R46" s="10">
        <f>IF(D33=0,0,RANK(L46,L43:L48,1))</f>
        <v>3</v>
      </c>
      <c r="S46" s="10">
        <f>IF(E33=0,0,RANK(M46,M43:M48,1))</f>
        <v>6</v>
      </c>
      <c r="T46" s="10">
        <f>IF(F33=0,0,RANK(N46,N43:N48,1))</f>
        <v>5</v>
      </c>
      <c r="U46" s="10">
        <f>(SUM(P46:T46))</f>
        <v>23</v>
      </c>
      <c r="V46" s="10">
        <f>RANK(U46,U$43:U$48)</f>
        <v>2</v>
      </c>
    </row>
    <row r="47" spans="1:22" s="28" customFormat="1" ht="12.75">
      <c r="A47" s="12" t="s">
        <v>44</v>
      </c>
      <c r="B47" s="10">
        <v>94</v>
      </c>
      <c r="C47" s="10">
        <v>96</v>
      </c>
      <c r="D47" s="10">
        <v>93</v>
      </c>
      <c r="E47" s="10">
        <v>92</v>
      </c>
      <c r="F47" s="10">
        <v>95</v>
      </c>
      <c r="G47" s="15">
        <f>AVERAGE(B47:F47)</f>
        <v>94</v>
      </c>
      <c r="H47" s="23"/>
      <c r="I47" s="23" t="str">
        <f>$A35</f>
        <v>VICTORIA A</v>
      </c>
      <c r="J47" s="29">
        <f>B41</f>
        <v>465</v>
      </c>
      <c r="K47" s="29">
        <f>C41</f>
        <v>463</v>
      </c>
      <c r="L47" s="29">
        <f>D41</f>
        <v>459</v>
      </c>
      <c r="M47" s="29">
        <f>E41</f>
        <v>371</v>
      </c>
      <c r="N47" s="29">
        <f>F41</f>
        <v>467</v>
      </c>
      <c r="O47" s="25" t="str">
        <f>$A35</f>
        <v>VICTORIA A</v>
      </c>
      <c r="P47" s="10">
        <f>IF(B41=0,0,RANK(J47,J43:J48,1))</f>
        <v>4</v>
      </c>
      <c r="Q47" s="10">
        <f>IF(C41=0,0,RANK(K47,K43:K48,1))</f>
        <v>1</v>
      </c>
      <c r="R47" s="10">
        <f>IF(D41=0,0,RANK(L47,L43:L48,1))</f>
        <v>2</v>
      </c>
      <c r="S47" s="10">
        <f>IF(E41=0,0,RANK(M47,M43:M48,1))</f>
        <v>1</v>
      </c>
      <c r="T47" s="10">
        <f>IF(F41=0,0,RANK(N47,N43:N48,1))</f>
        <v>3</v>
      </c>
      <c r="U47" s="10">
        <f>(SUM(P47:T47))</f>
        <v>11</v>
      </c>
      <c r="V47" s="10">
        <f>RANK(U47,U$43:U$48)</f>
        <v>5</v>
      </c>
    </row>
    <row r="48" spans="1:22" s="28" customFormat="1" ht="12.75">
      <c r="A48" s="12" t="s">
        <v>45</v>
      </c>
      <c r="B48" s="10">
        <v>95</v>
      </c>
      <c r="C48" s="10">
        <v>92</v>
      </c>
      <c r="D48" s="10">
        <v>94</v>
      </c>
      <c r="E48" s="10">
        <v>94</v>
      </c>
      <c r="F48" s="10">
        <v>91</v>
      </c>
      <c r="G48" s="15">
        <f>AVERAGE(B48:F48)</f>
        <v>93.2</v>
      </c>
      <c r="H48" s="23"/>
      <c r="I48" s="23" t="str">
        <f>$A43</f>
        <v>WELLINGTON COLL. C</v>
      </c>
      <c r="J48" s="29">
        <f>B49</f>
        <v>464</v>
      </c>
      <c r="K48" s="29">
        <f>C49</f>
        <v>469</v>
      </c>
      <c r="L48" s="29">
        <f>D49</f>
        <v>468</v>
      </c>
      <c r="M48" s="29">
        <f>E49</f>
        <v>469</v>
      </c>
      <c r="N48" s="29">
        <f>F49</f>
        <v>465</v>
      </c>
      <c r="O48" s="25" t="str">
        <f>$A43</f>
        <v>WELLINGTON COLL. C</v>
      </c>
      <c r="P48" s="10">
        <f>IF(B49=0,0,RANK(J48,J43:J48,1))</f>
        <v>3</v>
      </c>
      <c r="Q48" s="10">
        <f>IF(C49=0,0,RANK(K48,K43:K48,1))</f>
        <v>3</v>
      </c>
      <c r="R48" s="10">
        <f>IF(D49=0,0,RANK(L48,L43:L48,1))</f>
        <v>4</v>
      </c>
      <c r="S48" s="10">
        <f>IF(E49=0,0,RANK(M48,M43:M48,1))</f>
        <v>4</v>
      </c>
      <c r="T48" s="10">
        <f>IF(F49=0,0,RANK(N48,N43:N48,1))</f>
        <v>2</v>
      </c>
      <c r="U48" s="10">
        <f>(SUM(P48:T48))</f>
        <v>16</v>
      </c>
      <c r="V48" s="10">
        <f>RANK(U48,U$43:U$48)</f>
        <v>4</v>
      </c>
    </row>
    <row r="49" spans="1:256" ht="12.75">
      <c r="A49" s="30" t="s">
        <v>8</v>
      </c>
      <c r="B49" s="31">
        <f>SUM(B44:B48)</f>
        <v>464</v>
      </c>
      <c r="C49" s="31">
        <f>SUM(C44:C48)</f>
        <v>469</v>
      </c>
      <c r="D49" s="31">
        <f>SUM(D44:D48)</f>
        <v>468</v>
      </c>
      <c r="E49" s="31">
        <f>SUM(E44:E48)</f>
        <v>469</v>
      </c>
      <c r="F49" s="31">
        <f>SUM(F44:F48)</f>
        <v>465</v>
      </c>
      <c r="G49" s="32">
        <f>SUM(B49:F49)</f>
        <v>2335</v>
      </c>
      <c r="H49" s="33"/>
      <c r="I49" s="33"/>
      <c r="J49" s="34"/>
      <c r="K49" s="34"/>
      <c r="L49" s="34"/>
      <c r="M49" s="34"/>
      <c r="N49" s="34"/>
      <c r="O49" s="25"/>
      <c r="P49" s="7"/>
      <c r="Q49" s="7"/>
      <c r="R49" s="7"/>
      <c r="S49" s="7"/>
      <c r="T49" s="7"/>
      <c r="U49" s="10"/>
      <c r="V49" s="7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/>
      <c r="B50"/>
      <c r="C50"/>
      <c r="D50"/>
      <c r="E50"/>
      <c r="F50"/>
      <c r="G50"/>
      <c r="H50" s="33"/>
      <c r="I50" s="33"/>
      <c r="J50" s="34"/>
      <c r="K50" s="34"/>
      <c r="L50" s="34"/>
      <c r="M50" s="34"/>
      <c r="N50" s="34"/>
      <c r="O50" s="25"/>
      <c r="P50" s="7"/>
      <c r="Q50" s="7"/>
      <c r="R50" s="7"/>
      <c r="S50" s="7"/>
      <c r="T50" s="7"/>
      <c r="U50" s="10"/>
      <c r="V50" s="7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30"/>
      <c r="B51" s="31"/>
      <c r="C51" s="31"/>
      <c r="D51" s="31"/>
      <c r="E51" s="31"/>
      <c r="F51" s="31"/>
      <c r="G51" s="35"/>
      <c r="H51" s="33"/>
      <c r="I51" s="5"/>
      <c r="J51" s="7"/>
      <c r="K51" s="7"/>
      <c r="L51" s="7"/>
      <c r="M51" s="7"/>
      <c r="N51" s="7"/>
      <c r="O51" s="5"/>
      <c r="P51" s="5"/>
      <c r="Q51" s="5"/>
      <c r="R51" s="5"/>
      <c r="S51" s="5"/>
      <c r="T51" s="5"/>
      <c r="U51" s="5"/>
      <c r="V51" s="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36"/>
      <c r="B52" s="7"/>
      <c r="C52" s="31"/>
      <c r="D52" s="31"/>
      <c r="E52" s="30"/>
      <c r="F52" s="32"/>
      <c r="G52" s="37"/>
      <c r="H52" s="33"/>
      <c r="I52" s="33"/>
      <c r="J52" s="7"/>
      <c r="K52" s="7"/>
      <c r="L52" s="7"/>
      <c r="M52" s="7"/>
      <c r="N52" s="7"/>
      <c r="O52" s="33"/>
      <c r="P52" s="33"/>
      <c r="Q52" s="33"/>
      <c r="R52" s="33"/>
      <c r="S52" s="33"/>
      <c r="T52" s="33"/>
      <c r="U52" s="33"/>
      <c r="V52" s="33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36"/>
      <c r="B53" s="7"/>
      <c r="C53" s="31"/>
      <c r="D53" s="31"/>
      <c r="E53" s="30"/>
      <c r="F53" s="32"/>
      <c r="G53" s="37"/>
      <c r="H53" s="33"/>
      <c r="I53" s="33"/>
      <c r="J53" s="7"/>
      <c r="K53" s="7"/>
      <c r="L53" s="7"/>
      <c r="M53" s="7"/>
      <c r="N53" s="7"/>
      <c r="O53" s="33"/>
      <c r="P53" s="33"/>
      <c r="Q53" s="33"/>
      <c r="R53" s="33"/>
      <c r="S53" s="33"/>
      <c r="T53" s="33"/>
      <c r="U53" s="33"/>
      <c r="V53" s="3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36"/>
      <c r="B54" s="7"/>
      <c r="C54" s="31"/>
      <c r="D54" s="31"/>
      <c r="E54" s="30"/>
      <c r="F54" s="32"/>
      <c r="G54" s="37"/>
      <c r="H54" s="33"/>
      <c r="I54" s="33"/>
      <c r="J54" s="7"/>
      <c r="K54" s="7"/>
      <c r="L54" s="7"/>
      <c r="M54" s="7"/>
      <c r="N54" s="7"/>
      <c r="O54" s="33"/>
      <c r="P54" s="33"/>
      <c r="Q54" s="33"/>
      <c r="R54" s="33"/>
      <c r="S54" s="33"/>
      <c r="T54" s="33"/>
      <c r="U54" s="33"/>
      <c r="V54" s="33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4" t="str">
        <f>A1</f>
        <v>BSSRA Autumn League 2017  Section 1 - Division 3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/>
      <c r="B69"/>
      <c r="C69"/>
      <c r="D69"/>
      <c r="E69"/>
      <c r="F69"/>
      <c r="G69"/>
      <c r="H69"/>
      <c r="I69"/>
      <c r="J69" s="38"/>
      <c r="K69" s="38"/>
      <c r="L69" s="38"/>
      <c r="M69" s="38"/>
      <c r="N69" s="38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39"/>
      <c r="B70"/>
      <c r="C70"/>
      <c r="D70"/>
      <c r="E70"/>
      <c r="F70"/>
      <c r="G70"/>
      <c r="H70"/>
      <c r="I70"/>
      <c r="J70" s="38"/>
      <c r="K70" s="38"/>
      <c r="L70" s="38"/>
      <c r="M70" s="38"/>
      <c r="N70" s="38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40" t="s">
        <v>46</v>
      </c>
      <c r="B71" s="41" t="s">
        <v>47</v>
      </c>
      <c r="C71" s="41"/>
      <c r="D71" s="41"/>
      <c r="E71" s="41"/>
      <c r="F71" s="42"/>
      <c r="G71" s="43" t="s">
        <v>2</v>
      </c>
      <c r="H71" s="44"/>
      <c r="I71" s="44"/>
      <c r="J71" s="45"/>
      <c r="K71" s="45"/>
      <c r="L71" s="45"/>
      <c r="M71" s="45"/>
      <c r="N71" s="45"/>
      <c r="O71" s="40" t="s">
        <v>48</v>
      </c>
      <c r="P71" s="41" t="s">
        <v>47</v>
      </c>
      <c r="Q71" s="41"/>
      <c r="R71" s="41"/>
      <c r="S71" s="41"/>
      <c r="T71" s="42"/>
      <c r="U71" s="43" t="s">
        <v>2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46"/>
      <c r="B72" s="31">
        <v>1</v>
      </c>
      <c r="C72" s="31">
        <v>2</v>
      </c>
      <c r="D72" s="31">
        <v>3</v>
      </c>
      <c r="E72" s="31">
        <v>4</v>
      </c>
      <c r="F72" s="31">
        <v>5</v>
      </c>
      <c r="G72" s="47"/>
      <c r="H72" s="44"/>
      <c r="I72" s="44"/>
      <c r="J72" s="45"/>
      <c r="K72" s="45"/>
      <c r="L72" s="45"/>
      <c r="M72" s="45"/>
      <c r="N72" s="45"/>
      <c r="O72" s="46"/>
      <c r="P72" s="31">
        <v>1</v>
      </c>
      <c r="Q72" s="31">
        <v>2</v>
      </c>
      <c r="R72" s="31">
        <v>3</v>
      </c>
      <c r="S72" s="31">
        <v>4</v>
      </c>
      <c r="T72" s="31">
        <v>5</v>
      </c>
      <c r="U72" s="47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1" s="28" customFormat="1" ht="12.75">
      <c r="A73" s="48" t="s">
        <v>12</v>
      </c>
      <c r="B73" s="10">
        <v>90</v>
      </c>
      <c r="C73" s="10">
        <v>95</v>
      </c>
      <c r="D73" s="10">
        <v>90</v>
      </c>
      <c r="E73" s="10">
        <v>90</v>
      </c>
      <c r="F73" s="10">
        <v>91</v>
      </c>
      <c r="G73" s="49">
        <f>AVERAGE(B73:F73)</f>
        <v>91.2</v>
      </c>
      <c r="H73" s="50"/>
      <c r="I73" s="50"/>
      <c r="J73" s="51"/>
      <c r="K73" s="51"/>
      <c r="L73" s="51"/>
      <c r="M73" s="51"/>
      <c r="N73" s="51"/>
      <c r="O73" s="48" t="s">
        <v>22</v>
      </c>
      <c r="P73" s="10">
        <v>94</v>
      </c>
      <c r="Q73" s="10">
        <v>100</v>
      </c>
      <c r="R73" s="10">
        <v>99</v>
      </c>
      <c r="S73" s="10">
        <v>95</v>
      </c>
      <c r="T73" s="10">
        <v>95</v>
      </c>
      <c r="U73" s="49">
        <f>AVERAGE(P73:T73)</f>
        <v>96.6</v>
      </c>
    </row>
    <row r="74" spans="1:21" s="28" customFormat="1" ht="12.75">
      <c r="A74" s="48" t="s">
        <v>19</v>
      </c>
      <c r="B74" s="10">
        <v>93</v>
      </c>
      <c r="C74" s="10">
        <v>92</v>
      </c>
      <c r="D74" s="10">
        <v>98</v>
      </c>
      <c r="E74" s="10">
        <v>94</v>
      </c>
      <c r="F74" s="10">
        <v>96</v>
      </c>
      <c r="G74" s="49">
        <f>AVERAGE(B74:F74)</f>
        <v>94.6</v>
      </c>
      <c r="H74" s="50"/>
      <c r="I74" s="50"/>
      <c r="J74" s="51"/>
      <c r="K74" s="51"/>
      <c r="L74" s="51"/>
      <c r="M74" s="51"/>
      <c r="N74" s="51"/>
      <c r="O74" s="48" t="s">
        <v>4</v>
      </c>
      <c r="P74" s="10">
        <v>94</v>
      </c>
      <c r="Q74" s="10">
        <v>100</v>
      </c>
      <c r="R74" s="10">
        <v>99</v>
      </c>
      <c r="S74" s="10">
        <v>95</v>
      </c>
      <c r="T74" s="10">
        <v>95</v>
      </c>
      <c r="U74" s="49">
        <f>AVERAGE(P74:T74)</f>
        <v>96.6</v>
      </c>
    </row>
    <row r="75" spans="1:21" s="28" customFormat="1" ht="12.75">
      <c r="A75" s="48" t="s">
        <v>13</v>
      </c>
      <c r="B75" s="10">
        <v>92</v>
      </c>
      <c r="C75" s="10">
        <v>92</v>
      </c>
      <c r="D75" s="10">
        <v>92</v>
      </c>
      <c r="E75" s="10">
        <v>93</v>
      </c>
      <c r="F75" s="10">
        <v>91</v>
      </c>
      <c r="G75" s="49">
        <f>AVERAGE(B75:F75)</f>
        <v>92</v>
      </c>
      <c r="H75" s="50"/>
      <c r="I75" s="50"/>
      <c r="J75" s="51"/>
      <c r="K75" s="51"/>
      <c r="L75" s="51"/>
      <c r="M75" s="51"/>
      <c r="N75" s="51"/>
      <c r="O75" s="48" t="s">
        <v>24</v>
      </c>
      <c r="P75" s="10">
        <v>97</v>
      </c>
      <c r="Q75" s="10">
        <v>96</v>
      </c>
      <c r="R75" s="10">
        <v>94</v>
      </c>
      <c r="S75" s="10">
        <v>97</v>
      </c>
      <c r="T75" s="10">
        <v>98</v>
      </c>
      <c r="U75" s="49">
        <f>AVERAGE(P75:T75)</f>
        <v>96.4</v>
      </c>
    </row>
    <row r="76" spans="1:21" s="28" customFormat="1" ht="12.75">
      <c r="A76" s="48" t="s">
        <v>26</v>
      </c>
      <c r="B76" s="10">
        <v>94</v>
      </c>
      <c r="C76" s="10">
        <v>95</v>
      </c>
      <c r="D76" s="10">
        <v>94</v>
      </c>
      <c r="E76" s="10">
        <v>96</v>
      </c>
      <c r="F76" s="10">
        <v>96</v>
      </c>
      <c r="G76" s="49">
        <f>AVERAGE(B76:F76)</f>
        <v>95</v>
      </c>
      <c r="H76" s="50"/>
      <c r="I76" s="50"/>
      <c r="J76" s="51"/>
      <c r="K76" s="51"/>
      <c r="L76" s="51"/>
      <c r="M76" s="51"/>
      <c r="N76" s="51"/>
      <c r="O76" s="48" t="s">
        <v>37</v>
      </c>
      <c r="P76" s="10">
        <v>98</v>
      </c>
      <c r="Q76" s="10">
        <v>95</v>
      </c>
      <c r="R76" s="10">
        <v>94</v>
      </c>
      <c r="S76" s="10">
        <v>95</v>
      </c>
      <c r="T76" s="10">
        <v>96</v>
      </c>
      <c r="U76" s="49">
        <f>AVERAGE(P76:T76)</f>
        <v>95.6</v>
      </c>
    </row>
    <row r="77" spans="1:21" s="28" customFormat="1" ht="12.75">
      <c r="A77" s="48" t="s">
        <v>21</v>
      </c>
      <c r="B77" s="10">
        <v>91</v>
      </c>
      <c r="C77" s="10">
        <v>94</v>
      </c>
      <c r="D77" s="10">
        <v>94</v>
      </c>
      <c r="E77" s="10">
        <v>92</v>
      </c>
      <c r="F77" s="10">
        <v>96</v>
      </c>
      <c r="G77" s="49">
        <f>AVERAGE(B77:F77)</f>
        <v>93.4</v>
      </c>
      <c r="H77" s="50"/>
      <c r="I77" s="50"/>
      <c r="J77" s="51"/>
      <c r="K77" s="51"/>
      <c r="L77" s="51"/>
      <c r="M77" s="51"/>
      <c r="N77" s="51"/>
      <c r="O77" s="48" t="s">
        <v>29</v>
      </c>
      <c r="P77" s="10">
        <v>95</v>
      </c>
      <c r="Q77" s="10">
        <v>92</v>
      </c>
      <c r="R77" s="10">
        <v>94</v>
      </c>
      <c r="S77" s="10">
        <v>98</v>
      </c>
      <c r="T77" s="10">
        <v>97</v>
      </c>
      <c r="U77" s="49">
        <f>AVERAGE(P77:T77)</f>
        <v>95.2</v>
      </c>
    </row>
    <row r="78" spans="1:21" s="28" customFormat="1" ht="12.75">
      <c r="A78" s="48" t="s">
        <v>3</v>
      </c>
      <c r="B78" s="10">
        <v>89</v>
      </c>
      <c r="C78" s="10">
        <v>93</v>
      </c>
      <c r="D78" s="10">
        <v>99</v>
      </c>
      <c r="E78" s="10">
        <v>93</v>
      </c>
      <c r="F78" s="10">
        <v>95</v>
      </c>
      <c r="G78" s="49">
        <f>AVERAGE(B78:F78)</f>
        <v>93.8</v>
      </c>
      <c r="H78" s="50"/>
      <c r="I78" s="50"/>
      <c r="J78" s="51"/>
      <c r="K78" s="51"/>
      <c r="L78" s="51"/>
      <c r="M78" s="51"/>
      <c r="N78" s="51"/>
      <c r="O78" s="48" t="s">
        <v>26</v>
      </c>
      <c r="P78" s="10">
        <v>94</v>
      </c>
      <c r="Q78" s="10">
        <v>95</v>
      </c>
      <c r="R78" s="10">
        <v>94</v>
      </c>
      <c r="S78" s="10">
        <v>96</v>
      </c>
      <c r="T78" s="10">
        <v>96</v>
      </c>
      <c r="U78" s="49">
        <f>AVERAGE(P78:T78)</f>
        <v>95</v>
      </c>
    </row>
    <row r="79" spans="1:21" s="28" customFormat="1" ht="12.75">
      <c r="A79" s="48" t="s">
        <v>32</v>
      </c>
      <c r="B79" s="10">
        <v>94</v>
      </c>
      <c r="C79" s="10">
        <v>94</v>
      </c>
      <c r="D79" s="10">
        <v>96</v>
      </c>
      <c r="E79" s="10">
        <v>95</v>
      </c>
      <c r="F79" s="10">
        <v>91</v>
      </c>
      <c r="G79" s="49">
        <f>AVERAGE(B79:F79)</f>
        <v>94</v>
      </c>
      <c r="H79" s="50"/>
      <c r="I79" s="50"/>
      <c r="J79" s="51"/>
      <c r="K79" s="51"/>
      <c r="L79" s="51"/>
      <c r="M79" s="51"/>
      <c r="N79" s="51"/>
      <c r="O79" s="48" t="s">
        <v>28</v>
      </c>
      <c r="P79" s="10">
        <v>95</v>
      </c>
      <c r="Q79" s="10">
        <v>93</v>
      </c>
      <c r="R79" s="10">
        <v>95</v>
      </c>
      <c r="S79" s="10">
        <v>95</v>
      </c>
      <c r="T79" s="10">
        <v>96</v>
      </c>
      <c r="U79" s="49">
        <f>AVERAGE(P79:T79)</f>
        <v>94.8</v>
      </c>
    </row>
    <row r="80" spans="1:21" s="28" customFormat="1" ht="12.75">
      <c r="A80" s="48" t="s">
        <v>27</v>
      </c>
      <c r="B80" s="10">
        <v>96</v>
      </c>
      <c r="C80" s="10">
        <v>90</v>
      </c>
      <c r="D80" s="10">
        <v>86</v>
      </c>
      <c r="E80" s="10">
        <v>96</v>
      </c>
      <c r="F80" s="10">
        <v>91</v>
      </c>
      <c r="G80" s="49">
        <f>AVERAGE(B80:F80)</f>
        <v>91.8</v>
      </c>
      <c r="H80" s="50"/>
      <c r="I80" s="50"/>
      <c r="J80" s="51"/>
      <c r="K80" s="51"/>
      <c r="L80" s="51"/>
      <c r="M80" s="51"/>
      <c r="N80" s="51"/>
      <c r="O80" s="48" t="s">
        <v>30</v>
      </c>
      <c r="P80" s="10">
        <v>91</v>
      </c>
      <c r="Q80" s="10">
        <v>99</v>
      </c>
      <c r="R80" s="10">
        <v>97</v>
      </c>
      <c r="S80" s="10">
        <v>95</v>
      </c>
      <c r="T80" s="10">
        <v>92</v>
      </c>
      <c r="U80" s="49">
        <f>AVERAGE(P80:T80)</f>
        <v>94.8</v>
      </c>
    </row>
    <row r="81" spans="1:22" s="14" customFormat="1" ht="12.75">
      <c r="A81" s="48" t="s">
        <v>33</v>
      </c>
      <c r="B81" s="10">
        <v>95</v>
      </c>
      <c r="C81" s="10">
        <v>93</v>
      </c>
      <c r="D81" s="10">
        <v>89</v>
      </c>
      <c r="E81" s="10" t="s">
        <v>34</v>
      </c>
      <c r="F81" s="10">
        <v>96</v>
      </c>
      <c r="G81" s="49">
        <f>AVERAGE(B81:F81)</f>
        <v>93.25</v>
      </c>
      <c r="H81" s="50"/>
      <c r="I81" s="50"/>
      <c r="J81" s="51"/>
      <c r="K81" s="51"/>
      <c r="L81" s="51"/>
      <c r="M81" s="51"/>
      <c r="N81" s="51"/>
      <c r="O81" s="48" t="s">
        <v>19</v>
      </c>
      <c r="P81" s="10">
        <v>93</v>
      </c>
      <c r="Q81" s="10">
        <v>92</v>
      </c>
      <c r="R81" s="10">
        <v>98</v>
      </c>
      <c r="S81" s="10">
        <v>94</v>
      </c>
      <c r="T81" s="10">
        <v>96</v>
      </c>
      <c r="U81" s="49">
        <f>AVERAGE(P81:T81)</f>
        <v>94.6</v>
      </c>
      <c r="V81" s="28"/>
    </row>
    <row r="82" spans="1:22" s="14" customFormat="1" ht="12.75">
      <c r="A82" s="48" t="s">
        <v>41</v>
      </c>
      <c r="B82" s="10">
        <v>84</v>
      </c>
      <c r="C82" s="10">
        <v>94</v>
      </c>
      <c r="D82" s="10">
        <v>95</v>
      </c>
      <c r="E82" s="10">
        <v>93</v>
      </c>
      <c r="F82" s="10">
        <v>96</v>
      </c>
      <c r="G82" s="49">
        <f>AVERAGE(B82:F82)</f>
        <v>92.4</v>
      </c>
      <c r="H82" s="50"/>
      <c r="I82" s="50"/>
      <c r="J82" s="51"/>
      <c r="K82" s="51"/>
      <c r="L82" s="51"/>
      <c r="M82" s="51"/>
      <c r="N82" s="51"/>
      <c r="O82" s="48" t="s">
        <v>42</v>
      </c>
      <c r="P82" s="10">
        <v>95</v>
      </c>
      <c r="Q82" s="10">
        <v>91</v>
      </c>
      <c r="R82" s="10">
        <v>95</v>
      </c>
      <c r="S82" s="10">
        <v>95</v>
      </c>
      <c r="T82" s="10">
        <v>96</v>
      </c>
      <c r="U82" s="49">
        <f>AVERAGE(P82:T82)</f>
        <v>94.4</v>
      </c>
      <c r="V82" s="28"/>
    </row>
    <row r="83" spans="1:22" s="14" customFormat="1" ht="12.75">
      <c r="A83" s="48" t="s">
        <v>22</v>
      </c>
      <c r="B83" s="10">
        <v>94</v>
      </c>
      <c r="C83" s="10">
        <v>100</v>
      </c>
      <c r="D83" s="10">
        <v>99</v>
      </c>
      <c r="E83" s="10">
        <v>95</v>
      </c>
      <c r="F83" s="10">
        <v>95</v>
      </c>
      <c r="G83" s="49">
        <f>AVERAGE(B83:F83)</f>
        <v>96.6</v>
      </c>
      <c r="H83" s="50"/>
      <c r="I83" s="50"/>
      <c r="J83" s="51"/>
      <c r="K83" s="51"/>
      <c r="L83" s="51"/>
      <c r="M83" s="51"/>
      <c r="N83" s="51"/>
      <c r="O83" s="48" t="s">
        <v>32</v>
      </c>
      <c r="P83" s="10">
        <v>94</v>
      </c>
      <c r="Q83" s="10">
        <v>94</v>
      </c>
      <c r="R83" s="10">
        <v>96</v>
      </c>
      <c r="S83" s="10">
        <v>95</v>
      </c>
      <c r="T83" s="10">
        <v>91</v>
      </c>
      <c r="U83" s="49">
        <f>AVERAGE(P83:T83)</f>
        <v>94</v>
      </c>
      <c r="V83" s="28"/>
    </row>
    <row r="84" spans="1:22" s="14" customFormat="1" ht="12.75">
      <c r="A84" s="48" t="s">
        <v>28</v>
      </c>
      <c r="B84" s="10">
        <v>95</v>
      </c>
      <c r="C84" s="10">
        <v>93</v>
      </c>
      <c r="D84" s="10">
        <v>95</v>
      </c>
      <c r="E84" s="10">
        <v>95</v>
      </c>
      <c r="F84" s="10">
        <v>96</v>
      </c>
      <c r="G84" s="49">
        <f>AVERAGE(B84:F84)</f>
        <v>94.8</v>
      </c>
      <c r="H84" s="50"/>
      <c r="I84" s="50"/>
      <c r="J84" s="51"/>
      <c r="K84" s="51"/>
      <c r="L84" s="51"/>
      <c r="M84" s="51"/>
      <c r="N84" s="51"/>
      <c r="O84" s="48" t="s">
        <v>44</v>
      </c>
      <c r="P84" s="10">
        <v>94</v>
      </c>
      <c r="Q84" s="10">
        <v>96</v>
      </c>
      <c r="R84" s="10">
        <v>93</v>
      </c>
      <c r="S84" s="10">
        <v>92</v>
      </c>
      <c r="T84" s="10">
        <v>95</v>
      </c>
      <c r="U84" s="49">
        <f>AVERAGE(P84:T84)</f>
        <v>94</v>
      </c>
      <c r="V84" s="28"/>
    </row>
    <row r="85" spans="1:22" s="14" customFormat="1" ht="12.75">
      <c r="A85" s="48" t="s">
        <v>14</v>
      </c>
      <c r="B85" s="10">
        <v>93</v>
      </c>
      <c r="C85" s="10">
        <v>93</v>
      </c>
      <c r="D85" s="10">
        <v>92</v>
      </c>
      <c r="E85" s="10">
        <v>98</v>
      </c>
      <c r="F85" s="10">
        <v>91</v>
      </c>
      <c r="G85" s="49">
        <f>AVERAGE(B85:F85)</f>
        <v>93.4</v>
      </c>
      <c r="H85" s="50"/>
      <c r="I85" s="50"/>
      <c r="J85" s="51"/>
      <c r="K85" s="51"/>
      <c r="L85" s="51"/>
      <c r="M85" s="51"/>
      <c r="N85" s="51"/>
      <c r="O85" s="48" t="s">
        <v>3</v>
      </c>
      <c r="P85" s="10">
        <v>89</v>
      </c>
      <c r="Q85" s="10">
        <v>93</v>
      </c>
      <c r="R85" s="10">
        <v>99</v>
      </c>
      <c r="S85" s="10">
        <v>93</v>
      </c>
      <c r="T85" s="10">
        <v>95</v>
      </c>
      <c r="U85" s="49">
        <f>AVERAGE(P85:T85)</f>
        <v>93.8</v>
      </c>
      <c r="V85" s="28"/>
    </row>
    <row r="86" spans="1:22" s="14" customFormat="1" ht="12.75">
      <c r="A86" s="48" t="s">
        <v>35</v>
      </c>
      <c r="B86" s="10">
        <v>90</v>
      </c>
      <c r="C86" s="10">
        <v>94</v>
      </c>
      <c r="D86" s="10">
        <v>87</v>
      </c>
      <c r="E86" s="10">
        <v>91</v>
      </c>
      <c r="F86" s="10">
        <v>89</v>
      </c>
      <c r="G86" s="49">
        <f>AVERAGE(B86:F86)</f>
        <v>90.2</v>
      </c>
      <c r="H86" s="50"/>
      <c r="I86" s="50"/>
      <c r="J86" s="51"/>
      <c r="K86" s="51"/>
      <c r="L86" s="51"/>
      <c r="M86" s="51"/>
      <c r="N86" s="51"/>
      <c r="O86" s="48" t="s">
        <v>21</v>
      </c>
      <c r="P86" s="10">
        <v>91</v>
      </c>
      <c r="Q86" s="10">
        <v>94</v>
      </c>
      <c r="R86" s="10">
        <v>94</v>
      </c>
      <c r="S86" s="10">
        <v>92</v>
      </c>
      <c r="T86" s="10">
        <v>96</v>
      </c>
      <c r="U86" s="49">
        <f>AVERAGE(P86:T86)</f>
        <v>93.4</v>
      </c>
      <c r="V86" s="28"/>
    </row>
    <row r="87" spans="1:22" s="14" customFormat="1" ht="12.75">
      <c r="A87" s="48" t="s">
        <v>42</v>
      </c>
      <c r="B87" s="10">
        <v>95</v>
      </c>
      <c r="C87" s="10">
        <v>91</v>
      </c>
      <c r="D87" s="10">
        <v>95</v>
      </c>
      <c r="E87" s="10">
        <v>95</v>
      </c>
      <c r="F87" s="10">
        <v>96</v>
      </c>
      <c r="G87" s="49">
        <f>AVERAGE(B87:F87)</f>
        <v>94.4</v>
      </c>
      <c r="H87" s="50"/>
      <c r="I87" s="50"/>
      <c r="J87" s="51"/>
      <c r="K87" s="51"/>
      <c r="L87" s="51"/>
      <c r="M87" s="51"/>
      <c r="N87" s="51"/>
      <c r="O87" s="48" t="s">
        <v>14</v>
      </c>
      <c r="P87" s="10">
        <v>93</v>
      </c>
      <c r="Q87" s="10">
        <v>93</v>
      </c>
      <c r="R87" s="10">
        <v>92</v>
      </c>
      <c r="S87" s="10">
        <v>98</v>
      </c>
      <c r="T87" s="10">
        <v>91</v>
      </c>
      <c r="U87" s="49">
        <f>AVERAGE(P87:T87)</f>
        <v>93.4</v>
      </c>
      <c r="V87" s="28"/>
    </row>
    <row r="88" spans="1:22" s="14" customFormat="1" ht="12.75">
      <c r="A88" s="48" t="s">
        <v>4</v>
      </c>
      <c r="B88" s="10">
        <v>94</v>
      </c>
      <c r="C88" s="10">
        <v>100</v>
      </c>
      <c r="D88" s="10">
        <v>99</v>
      </c>
      <c r="E88" s="10">
        <v>95</v>
      </c>
      <c r="F88" s="10">
        <v>95</v>
      </c>
      <c r="G88" s="49">
        <f>AVERAGE(B88:F88)</f>
        <v>96.6</v>
      </c>
      <c r="H88" s="50"/>
      <c r="I88" s="50"/>
      <c r="J88" s="51"/>
      <c r="K88" s="51"/>
      <c r="L88" s="51"/>
      <c r="M88" s="51"/>
      <c r="N88" s="28"/>
      <c r="O88" s="48" t="s">
        <v>33</v>
      </c>
      <c r="P88" s="10">
        <v>95</v>
      </c>
      <c r="Q88" s="10">
        <v>93</v>
      </c>
      <c r="R88" s="10">
        <v>89</v>
      </c>
      <c r="S88" s="10" t="s">
        <v>34</v>
      </c>
      <c r="T88" s="10">
        <v>96</v>
      </c>
      <c r="U88" s="49">
        <f>AVERAGE(P88:T88)</f>
        <v>93.25</v>
      </c>
      <c r="V88" s="28"/>
    </row>
    <row r="89" spans="1:22" s="14" customFormat="1" ht="12.75">
      <c r="A89" s="48" t="s">
        <v>29</v>
      </c>
      <c r="B89" s="10">
        <v>95</v>
      </c>
      <c r="C89" s="10">
        <v>92</v>
      </c>
      <c r="D89" s="10">
        <v>94</v>
      </c>
      <c r="E89" s="10">
        <v>98</v>
      </c>
      <c r="F89" s="10">
        <v>97</v>
      </c>
      <c r="G89" s="49">
        <f>AVERAGE(B89:F89)</f>
        <v>95.2</v>
      </c>
      <c r="H89" s="12"/>
      <c r="I89" s="50"/>
      <c r="J89" s="51"/>
      <c r="K89" s="51"/>
      <c r="L89" s="51"/>
      <c r="M89" s="51"/>
      <c r="N89" s="51"/>
      <c r="O89" s="48" t="s">
        <v>45</v>
      </c>
      <c r="P89" s="10">
        <v>95</v>
      </c>
      <c r="Q89" s="10">
        <v>92</v>
      </c>
      <c r="R89" s="10">
        <v>94</v>
      </c>
      <c r="S89" s="10">
        <v>94</v>
      </c>
      <c r="T89" s="52">
        <v>91</v>
      </c>
      <c r="U89" s="49">
        <f>AVERAGE(P89:T89)</f>
        <v>93.2</v>
      </c>
      <c r="V89" s="28"/>
    </row>
    <row r="90" spans="1:21" s="14" customFormat="1" ht="12.75">
      <c r="A90" s="48" t="s">
        <v>36</v>
      </c>
      <c r="B90" s="10">
        <v>88</v>
      </c>
      <c r="C90" s="10">
        <v>87</v>
      </c>
      <c r="D90" s="10">
        <v>93</v>
      </c>
      <c r="E90" s="10">
        <v>90</v>
      </c>
      <c r="F90" s="10">
        <v>95</v>
      </c>
      <c r="G90" s="49">
        <f>AVERAGE(B90:F90)</f>
        <v>90.6</v>
      </c>
      <c r="H90" s="12"/>
      <c r="I90" s="12"/>
      <c r="J90" s="10"/>
      <c r="K90" s="10"/>
      <c r="L90" s="10"/>
      <c r="M90" s="10"/>
      <c r="N90" s="10"/>
      <c r="O90" s="48" t="s">
        <v>7</v>
      </c>
      <c r="P90" s="10">
        <v>92</v>
      </c>
      <c r="Q90" s="10">
        <v>93</v>
      </c>
      <c r="R90" s="10">
        <v>96</v>
      </c>
      <c r="S90" s="10">
        <v>93</v>
      </c>
      <c r="T90" s="52">
        <v>92</v>
      </c>
      <c r="U90" s="49">
        <f>AVERAGE(P90:T90)</f>
        <v>93.2</v>
      </c>
    </row>
    <row r="91" spans="1:21" s="14" customFormat="1" ht="12.75">
      <c r="A91" s="48" t="s">
        <v>43</v>
      </c>
      <c r="B91" s="10">
        <v>96</v>
      </c>
      <c r="C91" s="10">
        <v>96</v>
      </c>
      <c r="D91" s="10">
        <v>91</v>
      </c>
      <c r="E91" s="10">
        <v>95</v>
      </c>
      <c r="F91" s="10">
        <v>87</v>
      </c>
      <c r="G91" s="49">
        <f>AVERAGE(B91:F91)</f>
        <v>93</v>
      </c>
      <c r="H91" s="12"/>
      <c r="I91" s="12"/>
      <c r="J91" s="10"/>
      <c r="K91" s="10"/>
      <c r="L91" s="10"/>
      <c r="M91" s="10"/>
      <c r="N91" s="10"/>
      <c r="O91" s="48" t="s">
        <v>43</v>
      </c>
      <c r="P91" s="10">
        <v>96</v>
      </c>
      <c r="Q91" s="10">
        <v>96</v>
      </c>
      <c r="R91" s="10">
        <v>91</v>
      </c>
      <c r="S91" s="10">
        <v>95</v>
      </c>
      <c r="T91" s="10">
        <v>87</v>
      </c>
      <c r="U91" s="49">
        <f>AVERAGE(P91:T91)</f>
        <v>93</v>
      </c>
    </row>
    <row r="92" spans="1:21" s="14" customFormat="1" ht="12.75">
      <c r="A92" s="48" t="s">
        <v>30</v>
      </c>
      <c r="B92" s="10">
        <v>91</v>
      </c>
      <c r="C92" s="10">
        <v>99</v>
      </c>
      <c r="D92" s="10">
        <v>97</v>
      </c>
      <c r="E92" s="10">
        <v>95</v>
      </c>
      <c r="F92" s="10">
        <v>92</v>
      </c>
      <c r="G92" s="49">
        <f>AVERAGE(B92:F92)</f>
        <v>94.8</v>
      </c>
      <c r="H92" s="12"/>
      <c r="I92" s="12"/>
      <c r="J92" s="10"/>
      <c r="K92" s="10"/>
      <c r="L92" s="10"/>
      <c r="M92" s="10"/>
      <c r="N92" s="10"/>
      <c r="O92" s="48" t="s">
        <v>6</v>
      </c>
      <c r="P92" s="10">
        <v>90</v>
      </c>
      <c r="Q92" s="10">
        <v>95</v>
      </c>
      <c r="R92" s="10">
        <v>90</v>
      </c>
      <c r="S92" s="10">
        <v>93</v>
      </c>
      <c r="T92" s="52">
        <v>96</v>
      </c>
      <c r="U92" s="49">
        <f>AVERAGE(P92:T92)</f>
        <v>92.8</v>
      </c>
    </row>
    <row r="93" spans="1:21" s="14" customFormat="1" ht="12.75">
      <c r="A93" s="48" t="s">
        <v>44</v>
      </c>
      <c r="B93" s="10">
        <v>94</v>
      </c>
      <c r="C93" s="10">
        <v>96</v>
      </c>
      <c r="D93" s="10">
        <v>93</v>
      </c>
      <c r="E93" s="10">
        <v>92</v>
      </c>
      <c r="F93" s="10">
        <v>95</v>
      </c>
      <c r="G93" s="49">
        <f>AVERAGE(B93:F93)</f>
        <v>94</v>
      </c>
      <c r="H93" s="53"/>
      <c r="I93" s="12"/>
      <c r="J93" s="10"/>
      <c r="K93" s="10"/>
      <c r="L93" s="10"/>
      <c r="M93" s="10"/>
      <c r="N93" s="10"/>
      <c r="O93" s="48" t="s">
        <v>41</v>
      </c>
      <c r="P93" s="10">
        <v>84</v>
      </c>
      <c r="Q93" s="10">
        <v>94</v>
      </c>
      <c r="R93" s="10">
        <v>95</v>
      </c>
      <c r="S93" s="10">
        <v>93</v>
      </c>
      <c r="T93" s="10">
        <v>96</v>
      </c>
      <c r="U93" s="49">
        <f>AVERAGE(P93:T93)</f>
        <v>92.4</v>
      </c>
    </row>
    <row r="94" spans="1:21" s="14" customFormat="1" ht="12.75">
      <c r="A94" s="48" t="s">
        <v>37</v>
      </c>
      <c r="B94" s="10">
        <v>98</v>
      </c>
      <c r="C94" s="10">
        <v>95</v>
      </c>
      <c r="D94" s="10">
        <v>94</v>
      </c>
      <c r="E94" s="10">
        <v>95</v>
      </c>
      <c r="F94" s="10">
        <v>96</v>
      </c>
      <c r="G94" s="49">
        <f>AVERAGE(B94:F94)</f>
        <v>95.6</v>
      </c>
      <c r="H94" s="12"/>
      <c r="I94" s="12"/>
      <c r="J94" s="10"/>
      <c r="K94" s="10"/>
      <c r="L94" s="10"/>
      <c r="M94" s="10"/>
      <c r="N94" s="10"/>
      <c r="O94" s="48" t="s">
        <v>23</v>
      </c>
      <c r="P94" s="10">
        <v>93</v>
      </c>
      <c r="Q94" s="10">
        <v>91</v>
      </c>
      <c r="R94" s="10">
        <v>94</v>
      </c>
      <c r="S94" s="10">
        <v>92</v>
      </c>
      <c r="T94" s="10">
        <v>92</v>
      </c>
      <c r="U94" s="49">
        <f>AVERAGE(P94:T94)</f>
        <v>92.4</v>
      </c>
    </row>
    <row r="95" spans="1:21" s="14" customFormat="1" ht="12.75">
      <c r="A95" s="48" t="s">
        <v>5</v>
      </c>
      <c r="B95" s="10">
        <v>92</v>
      </c>
      <c r="C95" s="10">
        <v>91</v>
      </c>
      <c r="D95" s="10">
        <v>89</v>
      </c>
      <c r="E95" s="10">
        <v>94</v>
      </c>
      <c r="F95" s="10">
        <v>92</v>
      </c>
      <c r="G95" s="49">
        <f>AVERAGE(B95:F95)</f>
        <v>91.6</v>
      </c>
      <c r="H95" s="12"/>
      <c r="I95" s="12"/>
      <c r="J95" s="10"/>
      <c r="K95" s="10"/>
      <c r="L95" s="10"/>
      <c r="M95" s="10"/>
      <c r="N95" s="10"/>
      <c r="O95" s="48" t="s">
        <v>15</v>
      </c>
      <c r="P95" s="10">
        <v>92</v>
      </c>
      <c r="Q95" s="10">
        <v>94</v>
      </c>
      <c r="R95" s="10">
        <v>91</v>
      </c>
      <c r="S95" s="10">
        <v>91</v>
      </c>
      <c r="T95" s="10">
        <v>93</v>
      </c>
      <c r="U95" s="49">
        <f>AVERAGE(P95:T95)</f>
        <v>92.2</v>
      </c>
    </row>
    <row r="96" spans="1:21" s="14" customFormat="1" ht="12.75">
      <c r="A96" s="48" t="s">
        <v>23</v>
      </c>
      <c r="B96" s="10">
        <v>93</v>
      </c>
      <c r="C96" s="10">
        <v>91</v>
      </c>
      <c r="D96" s="10">
        <v>94</v>
      </c>
      <c r="E96" s="10">
        <v>92</v>
      </c>
      <c r="F96" s="10">
        <v>92</v>
      </c>
      <c r="G96" s="49">
        <f>AVERAGE(B96:F96)</f>
        <v>92.4</v>
      </c>
      <c r="H96" s="12"/>
      <c r="I96" s="12"/>
      <c r="J96" s="10"/>
      <c r="K96" s="10"/>
      <c r="L96" s="10"/>
      <c r="M96" s="10"/>
      <c r="N96" s="10"/>
      <c r="O96" s="48" t="s">
        <v>13</v>
      </c>
      <c r="P96" s="10">
        <v>92</v>
      </c>
      <c r="Q96" s="10">
        <v>92</v>
      </c>
      <c r="R96" s="10">
        <v>92</v>
      </c>
      <c r="S96" s="10">
        <v>93</v>
      </c>
      <c r="T96" s="10">
        <v>91</v>
      </c>
      <c r="U96" s="49">
        <f>AVERAGE(P96:T96)</f>
        <v>92</v>
      </c>
    </row>
    <row r="97" spans="1:21" s="14" customFormat="1" ht="12.75">
      <c r="A97" s="48" t="s">
        <v>15</v>
      </c>
      <c r="B97" s="10">
        <v>92</v>
      </c>
      <c r="C97" s="10">
        <v>94</v>
      </c>
      <c r="D97" s="10">
        <v>91</v>
      </c>
      <c r="E97" s="10">
        <v>91</v>
      </c>
      <c r="F97" s="10">
        <v>93</v>
      </c>
      <c r="G97" s="49">
        <f>AVERAGE(B97:F97)</f>
        <v>92.2</v>
      </c>
      <c r="H97" s="12"/>
      <c r="I97" s="12"/>
      <c r="J97" s="10"/>
      <c r="K97" s="10"/>
      <c r="L97" s="10"/>
      <c r="M97" s="10"/>
      <c r="N97" s="10"/>
      <c r="O97" s="48" t="s">
        <v>27</v>
      </c>
      <c r="P97" s="10">
        <v>96</v>
      </c>
      <c r="Q97" s="10">
        <v>90</v>
      </c>
      <c r="R97" s="10">
        <v>86</v>
      </c>
      <c r="S97" s="10">
        <v>96</v>
      </c>
      <c r="T97" s="10">
        <v>91</v>
      </c>
      <c r="U97" s="49">
        <f>AVERAGE(P97:T97)</f>
        <v>91.8</v>
      </c>
    </row>
    <row r="98" spans="1:21" s="14" customFormat="1" ht="12.75">
      <c r="A98" s="48" t="s">
        <v>45</v>
      </c>
      <c r="B98" s="10">
        <v>95</v>
      </c>
      <c r="C98" s="10">
        <v>92</v>
      </c>
      <c r="D98" s="10">
        <v>94</v>
      </c>
      <c r="E98" s="10">
        <v>94</v>
      </c>
      <c r="F98" s="52">
        <v>91</v>
      </c>
      <c r="G98" s="49">
        <f>AVERAGE(B98:F98)</f>
        <v>93.2</v>
      </c>
      <c r="J98" s="52"/>
      <c r="K98" s="52"/>
      <c r="L98" s="52"/>
      <c r="M98" s="52"/>
      <c r="N98" s="52"/>
      <c r="O98" s="48" t="s">
        <v>5</v>
      </c>
      <c r="P98" s="10">
        <v>92</v>
      </c>
      <c r="Q98" s="10">
        <v>91</v>
      </c>
      <c r="R98" s="10">
        <v>89</v>
      </c>
      <c r="S98" s="10">
        <v>94</v>
      </c>
      <c r="T98" s="10">
        <v>92</v>
      </c>
      <c r="U98" s="49">
        <f>AVERAGE(P98:T98)</f>
        <v>91.6</v>
      </c>
    </row>
    <row r="99" spans="1:21" s="14" customFormat="1" ht="12.75">
      <c r="A99" s="48" t="s">
        <v>6</v>
      </c>
      <c r="B99" s="10">
        <v>90</v>
      </c>
      <c r="C99" s="10">
        <v>95</v>
      </c>
      <c r="D99" s="10">
        <v>90</v>
      </c>
      <c r="E99" s="10">
        <v>93</v>
      </c>
      <c r="F99" s="52">
        <v>96</v>
      </c>
      <c r="G99" s="49">
        <f>AVERAGE(B99:F99)</f>
        <v>92.8</v>
      </c>
      <c r="J99" s="52"/>
      <c r="K99" s="52"/>
      <c r="L99" s="52"/>
      <c r="M99" s="52"/>
      <c r="N99" s="52"/>
      <c r="O99" s="48" t="s">
        <v>16</v>
      </c>
      <c r="P99" s="10">
        <v>94</v>
      </c>
      <c r="Q99" s="10">
        <v>90</v>
      </c>
      <c r="R99" s="10">
        <v>92</v>
      </c>
      <c r="S99" s="10">
        <v>91</v>
      </c>
      <c r="T99" s="52">
        <v>91</v>
      </c>
      <c r="U99" s="49">
        <f>AVERAGE(P99:T99)</f>
        <v>91.6</v>
      </c>
    </row>
    <row r="100" spans="1:21" s="14" customFormat="1" ht="12.75">
      <c r="A100" s="48" t="s">
        <v>16</v>
      </c>
      <c r="B100" s="10">
        <v>94</v>
      </c>
      <c r="C100" s="10">
        <v>90</v>
      </c>
      <c r="D100" s="10">
        <v>92</v>
      </c>
      <c r="E100" s="10">
        <v>91</v>
      </c>
      <c r="F100" s="52">
        <v>91</v>
      </c>
      <c r="G100" s="49">
        <f>AVERAGE(B100:F100)</f>
        <v>91.6</v>
      </c>
      <c r="J100" s="52"/>
      <c r="K100" s="52"/>
      <c r="L100" s="52"/>
      <c r="M100" s="52"/>
      <c r="N100" s="52"/>
      <c r="O100" s="48" t="s">
        <v>12</v>
      </c>
      <c r="P100" s="10">
        <v>90</v>
      </c>
      <c r="Q100" s="10">
        <v>95</v>
      </c>
      <c r="R100" s="10">
        <v>90</v>
      </c>
      <c r="S100" s="10">
        <v>90</v>
      </c>
      <c r="T100" s="10">
        <v>91</v>
      </c>
      <c r="U100" s="49">
        <f>AVERAGE(P100:T100)</f>
        <v>91.2</v>
      </c>
    </row>
    <row r="101" spans="1:21" s="14" customFormat="1" ht="12.75">
      <c r="A101" s="48" t="s">
        <v>24</v>
      </c>
      <c r="B101" s="10">
        <v>97</v>
      </c>
      <c r="C101" s="10">
        <v>96</v>
      </c>
      <c r="D101" s="10">
        <v>94</v>
      </c>
      <c r="E101" s="10">
        <v>97</v>
      </c>
      <c r="F101" s="10">
        <v>98</v>
      </c>
      <c r="G101" s="49">
        <f>AVERAGE(B101:F101)</f>
        <v>96.4</v>
      </c>
      <c r="J101" s="52"/>
      <c r="K101" s="52"/>
      <c r="L101" s="52"/>
      <c r="M101" s="52"/>
      <c r="N101" s="52"/>
      <c r="O101" s="48" t="s">
        <v>36</v>
      </c>
      <c r="P101" s="10">
        <v>88</v>
      </c>
      <c r="Q101" s="10">
        <v>87</v>
      </c>
      <c r="R101" s="10">
        <v>93</v>
      </c>
      <c r="S101" s="10">
        <v>90</v>
      </c>
      <c r="T101" s="10">
        <v>95</v>
      </c>
      <c r="U101" s="49">
        <f>AVERAGE(P101:T101)</f>
        <v>90.6</v>
      </c>
    </row>
    <row r="102" spans="1:21" s="14" customFormat="1" ht="12.75">
      <c r="A102" s="54" t="s">
        <v>7</v>
      </c>
      <c r="B102" s="55">
        <v>92</v>
      </c>
      <c r="C102" s="55">
        <v>93</v>
      </c>
      <c r="D102" s="55">
        <v>96</v>
      </c>
      <c r="E102" s="55">
        <v>93</v>
      </c>
      <c r="F102" s="56">
        <v>92</v>
      </c>
      <c r="G102" s="57">
        <f>AVERAGE(B102:F102)</f>
        <v>93.2</v>
      </c>
      <c r="J102" s="52"/>
      <c r="K102" s="52"/>
      <c r="L102" s="52"/>
      <c r="M102" s="52"/>
      <c r="N102" s="52"/>
      <c r="O102" s="54" t="s">
        <v>35</v>
      </c>
      <c r="P102" s="55">
        <v>90</v>
      </c>
      <c r="Q102" s="55">
        <v>94</v>
      </c>
      <c r="R102" s="55">
        <v>87</v>
      </c>
      <c r="S102" s="55">
        <v>91</v>
      </c>
      <c r="T102" s="55">
        <v>89</v>
      </c>
      <c r="U102" s="57">
        <f>AVERAGE(P102:T102)</f>
        <v>90.2</v>
      </c>
    </row>
    <row r="106" spans="15:21" ht="12.75">
      <c r="O106"/>
      <c r="P106"/>
      <c r="Q106"/>
      <c r="R106"/>
      <c r="S106"/>
      <c r="T106"/>
      <c r="U106"/>
    </row>
  </sheetData>
  <sheetProtection selectLockedCells="1" selectUnlockedCells="1"/>
  <mergeCells count="7">
    <mergeCell ref="A1:V1"/>
    <mergeCell ref="O11:V17"/>
    <mergeCell ref="P22:S22"/>
    <mergeCell ref="O42:T42"/>
    <mergeCell ref="A68:V68"/>
    <mergeCell ref="B71:E71"/>
    <mergeCell ref="P71:S71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cp:lastPrinted>2017-10-21T18:16:38Z</cp:lastPrinted>
  <dcterms:modified xsi:type="dcterms:W3CDTF">2017-12-23T12:11:16Z</dcterms:modified>
  <cp:category/>
  <cp:version/>
  <cp:contentType/>
  <cp:contentStatus/>
  <cp:revision>3</cp:revision>
</cp:coreProperties>
</file>