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<sst xmlns="http://schemas.openxmlformats.org/spreadsheetml/2006/main" count="147" uniqueCount="56">
  <si>
    <t>BSSRA Autumn League 2022  Section 1 - Division 8</t>
  </si>
  <si>
    <t>Elizabeth B</t>
  </si>
  <si>
    <t>Mean</t>
  </si>
  <si>
    <t>Oundle B</t>
  </si>
  <si>
    <t>Le Huray S/Rowland T/Gordon Le Clerk M/Montgomery R</t>
  </si>
  <si>
    <t>Latsanych A</t>
  </si>
  <si>
    <t>Elliott S / Bideav J</t>
  </si>
  <si>
    <t>Ashwin S</t>
  </si>
  <si>
    <t>McKenna C</t>
  </si>
  <si>
    <t>Morrill P</t>
  </si>
  <si>
    <t>Lucas M</t>
  </si>
  <si>
    <t>Mitchell J Charlton M</t>
  </si>
  <si>
    <t>Roussel O</t>
  </si>
  <si>
    <t>Fuller M</t>
  </si>
  <si>
    <t>Total</t>
  </si>
  <si>
    <t>Oundle A</t>
  </si>
  <si>
    <t xml:space="preserve">                                                  </t>
  </si>
  <si>
    <t>Flanagan T</t>
  </si>
  <si>
    <t>Sale J</t>
  </si>
  <si>
    <t>Lebedeva A</t>
  </si>
  <si>
    <t>Reeves B</t>
  </si>
  <si>
    <t>Wang E</t>
  </si>
  <si>
    <t>Sevenoaks B</t>
  </si>
  <si>
    <t xml:space="preserve"> </t>
  </si>
  <si>
    <t>Abson J</t>
  </si>
  <si>
    <t>Sutton Valence have withdrawn from the competition.</t>
  </si>
  <si>
    <t>Chiaia-Miller E</t>
  </si>
  <si>
    <t>Round 1 and 2 scores will remain the same.</t>
  </si>
  <si>
    <t>Hallinan C</t>
  </si>
  <si>
    <t>Lovlekar A</t>
  </si>
  <si>
    <t>Li J</t>
  </si>
  <si>
    <t>Sutton Valence B</t>
  </si>
  <si>
    <t>Duckworth T</t>
  </si>
  <si>
    <t>Doyle Y</t>
  </si>
  <si>
    <t>Deans F</t>
  </si>
  <si>
    <t>Brown A</t>
  </si>
  <si>
    <t>Cook A</t>
  </si>
  <si>
    <t>Tonbridge C</t>
  </si>
  <si>
    <t>Bray L</t>
  </si>
  <si>
    <t>Jones H</t>
  </si>
  <si>
    <t>Seddon H</t>
  </si>
  <si>
    <t xml:space="preserve">Iain Reeves </t>
  </si>
  <si>
    <t>Shu H</t>
  </si>
  <si>
    <t>Southgate S</t>
  </si>
  <si>
    <t>Epsom C</t>
  </si>
  <si>
    <t>Moir Z</t>
  </si>
  <si>
    <t>Leving J</t>
  </si>
  <si>
    <t>Darwish R</t>
  </si>
  <si>
    <t>Score Table</t>
  </si>
  <si>
    <t>Position</t>
  </si>
  <si>
    <t>Patel A</t>
  </si>
  <si>
    <t>Williams J</t>
  </si>
  <si>
    <t>Alphabetical</t>
  </si>
  <si>
    <t>Round</t>
  </si>
  <si>
    <t>Numerical</t>
  </si>
  <si>
    <t>None, S 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</si>
</sst>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7" xfId="0" applyFont="1" applyBorder="1" applyAlignment="1" applyProtection="1">
      <alignment/>
      <protection locked="0"/>
    </xf>
    <xf numFmtId="164" fontId="10" fillId="0" borderId="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RowColHeaders="0" showZeros="0" tabSelected="1" zoomScale="85" zoomScaleNormal="85" workbookViewId="0" topLeftCell="A1">
      <selection activeCell="O22" sqref="O2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86</v>
      </c>
      <c r="C4" s="10">
        <v>75</v>
      </c>
      <c r="D4" s="10">
        <v>86</v>
      </c>
      <c r="E4" s="10">
        <v>92</v>
      </c>
      <c r="F4" s="10">
        <v>77</v>
      </c>
      <c r="G4" s="15">
        <f>AVERAGE(B4:F4)</f>
        <v>83.2</v>
      </c>
      <c r="O4" s="14" t="s">
        <v>5</v>
      </c>
      <c r="P4" s="10">
        <v>91</v>
      </c>
      <c r="Q4" s="10">
        <v>96</v>
      </c>
      <c r="R4" s="10">
        <v>91</v>
      </c>
      <c r="S4" s="10">
        <v>86</v>
      </c>
      <c r="T4" s="10">
        <v>91</v>
      </c>
      <c r="U4" s="7">
        <f>AVERAGE(P4:T4)</f>
        <v>91</v>
      </c>
      <c r="V4" s="8"/>
    </row>
    <row r="5" spans="1:22" ht="16.5" customHeight="1">
      <c r="A5" s="14" t="s">
        <v>6</v>
      </c>
      <c r="B5" s="10">
        <v>79</v>
      </c>
      <c r="C5" s="10">
        <v>87</v>
      </c>
      <c r="D5" s="10">
        <v>72</v>
      </c>
      <c r="E5" s="10">
        <v>77</v>
      </c>
      <c r="F5" s="10">
        <v>81</v>
      </c>
      <c r="G5" s="15">
        <f>AVERAGE(B5:F5)</f>
        <v>79.2</v>
      </c>
      <c r="O5" s="14" t="s">
        <v>7</v>
      </c>
      <c r="P5" s="10">
        <v>86</v>
      </c>
      <c r="Q5" s="10">
        <v>89</v>
      </c>
      <c r="R5" s="10">
        <v>87</v>
      </c>
      <c r="S5" s="10">
        <v>88</v>
      </c>
      <c r="T5" s="10">
        <v>92</v>
      </c>
      <c r="U5" s="7">
        <f>AVERAGE(P5:T5)</f>
        <v>88.4</v>
      </c>
      <c r="V5" s="8"/>
    </row>
    <row r="6" spans="1:22" ht="16.5" customHeight="1">
      <c r="A6" s="14" t="s">
        <v>8</v>
      </c>
      <c r="B6" s="10">
        <v>83</v>
      </c>
      <c r="C6" s="10">
        <v>85</v>
      </c>
      <c r="D6" s="10">
        <v>89</v>
      </c>
      <c r="E6" s="10">
        <v>80</v>
      </c>
      <c r="F6" s="10">
        <v>82</v>
      </c>
      <c r="G6" s="15">
        <f>AVERAGE(B6:F6)</f>
        <v>83.8</v>
      </c>
      <c r="O6" s="14" t="s">
        <v>9</v>
      </c>
      <c r="P6" s="10">
        <v>85</v>
      </c>
      <c r="Q6" s="10">
        <v>80</v>
      </c>
      <c r="R6" s="10">
        <v>82</v>
      </c>
      <c r="S6" s="10">
        <v>81</v>
      </c>
      <c r="T6" s="10">
        <v>88</v>
      </c>
      <c r="U6" s="7">
        <f>AVERAGE(P6:T6)</f>
        <v>83.2</v>
      </c>
      <c r="V6" s="8"/>
    </row>
    <row r="7" spans="1:22" ht="16.5" customHeight="1">
      <c r="A7" s="14" t="s">
        <v>10</v>
      </c>
      <c r="B7" s="10">
        <v>77</v>
      </c>
      <c r="C7" s="10">
        <v>77</v>
      </c>
      <c r="D7" s="10">
        <v>93</v>
      </c>
      <c r="E7" s="10">
        <v>86</v>
      </c>
      <c r="F7" s="10">
        <v>90</v>
      </c>
      <c r="G7" s="15">
        <f>AVERAGE(B7:F7)</f>
        <v>84.6</v>
      </c>
      <c r="O7" s="14" t="s">
        <v>11</v>
      </c>
      <c r="P7" s="10">
        <v>78</v>
      </c>
      <c r="Q7" s="10">
        <v>75</v>
      </c>
      <c r="R7" s="10">
        <v>88</v>
      </c>
      <c r="S7" s="10">
        <v>89</v>
      </c>
      <c r="T7" s="10">
        <v>86</v>
      </c>
      <c r="U7" s="7">
        <f>AVERAGE(P7:T7)</f>
        <v>83.2</v>
      </c>
      <c r="V7" s="8"/>
    </row>
    <row r="8" spans="1:22" ht="16.5" customHeight="1">
      <c r="A8" s="14" t="s">
        <v>12</v>
      </c>
      <c r="B8" s="10">
        <v>69</v>
      </c>
      <c r="C8" s="10">
        <v>94</v>
      </c>
      <c r="D8" s="10">
        <v>96</v>
      </c>
      <c r="E8" s="10">
        <v>91</v>
      </c>
      <c r="F8" s="10">
        <v>91</v>
      </c>
      <c r="G8" s="15">
        <f>AVERAGE(B8:F8)</f>
        <v>88.2</v>
      </c>
      <c r="O8" s="14" t="s">
        <v>13</v>
      </c>
      <c r="P8" s="10">
        <v>50</v>
      </c>
      <c r="Q8" s="10">
        <v>78</v>
      </c>
      <c r="R8" s="10">
        <v>79</v>
      </c>
      <c r="S8" s="10">
        <v>74</v>
      </c>
      <c r="T8" s="10">
        <v>73</v>
      </c>
      <c r="U8" s="7">
        <f>AVERAGE(P8:T8)</f>
        <v>70.8</v>
      </c>
      <c r="V8" s="8"/>
    </row>
    <row r="9" spans="1:22" ht="16.5" customHeight="1">
      <c r="A9" s="16" t="s">
        <v>14</v>
      </c>
      <c r="B9" s="17">
        <f>SUM(B4:B8)</f>
        <v>394</v>
      </c>
      <c r="C9" s="17">
        <f>SUM(C4:C8)</f>
        <v>418</v>
      </c>
      <c r="D9" s="17">
        <f>SUM(D4:D8)</f>
        <v>436</v>
      </c>
      <c r="E9" s="17">
        <f>SUM(E4:E8)</f>
        <v>426</v>
      </c>
      <c r="F9" s="17">
        <f>SUM(F4:F8)</f>
        <v>421</v>
      </c>
      <c r="G9" s="18">
        <f>SUM(B9:F9)</f>
        <v>2095</v>
      </c>
      <c r="O9" s="16" t="s">
        <v>14</v>
      </c>
      <c r="P9" s="17">
        <f>SUM(P4:P8)</f>
        <v>390</v>
      </c>
      <c r="Q9" s="17">
        <f>SUM(Q4:Q8)</f>
        <v>418</v>
      </c>
      <c r="R9" s="17">
        <f>SUM(R4:R8)</f>
        <v>427</v>
      </c>
      <c r="S9" s="17">
        <f>SUM(S4:S8)</f>
        <v>418</v>
      </c>
      <c r="T9" s="17">
        <f>SUM(T4:T8)</f>
        <v>430</v>
      </c>
      <c r="U9" s="18">
        <f>SUM(P9:T9)</f>
        <v>2083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87</v>
      </c>
      <c r="C13" s="10">
        <v>94</v>
      </c>
      <c r="D13" s="10">
        <v>83</v>
      </c>
      <c r="E13" s="10">
        <v>90</v>
      </c>
      <c r="F13" s="10">
        <v>87</v>
      </c>
      <c r="G13" s="15">
        <f>AVERAGE(B13:F13)</f>
        <v>88.2</v>
      </c>
    </row>
    <row r="14" spans="1:15" ht="16.5" customHeight="1">
      <c r="A14" s="14" t="s">
        <v>18</v>
      </c>
      <c r="B14" s="10">
        <v>87</v>
      </c>
      <c r="C14" s="10">
        <v>77</v>
      </c>
      <c r="D14" s="10">
        <v>78</v>
      </c>
      <c r="E14" s="10">
        <v>69</v>
      </c>
      <c r="F14" s="10">
        <v>83</v>
      </c>
      <c r="G14" s="15">
        <f>AVERAGE(B14:F14)</f>
        <v>78.8</v>
      </c>
      <c r="O14" s="23"/>
    </row>
    <row r="15" spans="1:15" ht="16.5" customHeight="1">
      <c r="A15" s="14" t="s">
        <v>19</v>
      </c>
      <c r="B15" s="10">
        <v>80</v>
      </c>
      <c r="C15" s="10">
        <v>82</v>
      </c>
      <c r="D15" s="10">
        <v>79</v>
      </c>
      <c r="E15" s="10">
        <v>88</v>
      </c>
      <c r="F15" s="10">
        <v>90</v>
      </c>
      <c r="G15" s="15">
        <f>AVERAGE(B15:F15)</f>
        <v>83.8</v>
      </c>
      <c r="O15" s="23"/>
    </row>
    <row r="16" spans="1:15" ht="16.5" customHeight="1">
      <c r="A16" s="14" t="s">
        <v>20</v>
      </c>
      <c r="B16" s="10">
        <v>89</v>
      </c>
      <c r="C16" s="10">
        <v>79</v>
      </c>
      <c r="D16" s="10">
        <v>79</v>
      </c>
      <c r="E16" s="10">
        <v>88</v>
      </c>
      <c r="F16" s="10">
        <v>88</v>
      </c>
      <c r="G16" s="15">
        <f>AVERAGE(B16:F16)</f>
        <v>84.6</v>
      </c>
      <c r="O16" s="23"/>
    </row>
    <row r="17" spans="1:15" ht="16.5" customHeight="1">
      <c r="A17" s="14" t="s">
        <v>21</v>
      </c>
      <c r="B17" s="10">
        <v>83</v>
      </c>
      <c r="C17" s="10">
        <v>84</v>
      </c>
      <c r="D17" s="10">
        <v>85</v>
      </c>
      <c r="E17" s="10">
        <v>83</v>
      </c>
      <c r="F17" s="10">
        <v>90</v>
      </c>
      <c r="G17" s="15">
        <f>AVERAGE(B17:F17)</f>
        <v>85</v>
      </c>
      <c r="O17" s="23"/>
    </row>
    <row r="18" spans="1:15" ht="16.5" customHeight="1">
      <c r="A18" s="16" t="s">
        <v>14</v>
      </c>
      <c r="B18" s="17">
        <f>SUM(B13:B17)</f>
        <v>426</v>
      </c>
      <c r="C18" s="17">
        <f>SUM(C13:C17)</f>
        <v>416</v>
      </c>
      <c r="D18" s="17">
        <f>SUM(D13:D17)</f>
        <v>404</v>
      </c>
      <c r="E18" s="17">
        <f>SUM(E13:E17)</f>
        <v>418</v>
      </c>
      <c r="F18" s="17">
        <f>SUM(F13:F17)</f>
        <v>438</v>
      </c>
      <c r="G18" s="18">
        <f>SUM(B18:F18)</f>
        <v>2102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16" ht="16.5" customHeight="1">
      <c r="A20" s="19"/>
      <c r="B20" s="10"/>
      <c r="C20" s="10"/>
      <c r="D20" s="10"/>
      <c r="E20" s="10"/>
      <c r="F20" s="10"/>
      <c r="G20" s="21"/>
      <c r="O20" s="25"/>
      <c r="P20" s="3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21" ht="16.5" customHeight="1">
      <c r="A22" s="14" t="s">
        <v>24</v>
      </c>
      <c r="B22" s="10">
        <v>94</v>
      </c>
      <c r="C22" s="10">
        <v>85</v>
      </c>
      <c r="D22" s="10">
        <v>91</v>
      </c>
      <c r="E22" s="10">
        <v>93</v>
      </c>
      <c r="F22" s="10">
        <v>90</v>
      </c>
      <c r="G22" s="15">
        <f>AVERAGE(B22:F22)</f>
        <v>90.6</v>
      </c>
      <c r="O22" s="25" t="s">
        <v>25</v>
      </c>
      <c r="P22" s="3"/>
      <c r="Q22" s="25"/>
      <c r="R22" s="3"/>
      <c r="U22" s="3"/>
    </row>
    <row r="23" spans="1:24" ht="15.75" customHeight="1">
      <c r="A23" s="14" t="s">
        <v>26</v>
      </c>
      <c r="B23" s="10">
        <v>92</v>
      </c>
      <c r="C23" s="10">
        <v>91</v>
      </c>
      <c r="D23" s="10">
        <v>94</v>
      </c>
      <c r="E23" s="10">
        <v>93</v>
      </c>
      <c r="F23" s="10">
        <v>87</v>
      </c>
      <c r="G23" s="15">
        <f>AVERAGE(B23:F23)</f>
        <v>91.4</v>
      </c>
      <c r="O23" s="1" t="s">
        <v>27</v>
      </c>
      <c r="P23" s="3"/>
      <c r="Q23" s="3"/>
      <c r="R23" s="25"/>
      <c r="S23" s="3"/>
      <c r="W23" s="25"/>
      <c r="X23" s="3"/>
    </row>
    <row r="24" spans="1:20" ht="16.5" customHeight="1">
      <c r="A24" s="14" t="s">
        <v>28</v>
      </c>
      <c r="B24" s="10">
        <v>92</v>
      </c>
      <c r="C24" s="10">
        <v>83</v>
      </c>
      <c r="D24" s="10">
        <v>87</v>
      </c>
      <c r="E24" s="10">
        <v>84</v>
      </c>
      <c r="F24" s="10">
        <v>81</v>
      </c>
      <c r="G24" s="15">
        <f>AVERAGE(B24:F24)</f>
        <v>85.4</v>
      </c>
      <c r="Q24" s="3"/>
      <c r="R24" s="3"/>
      <c r="S24" s="27"/>
      <c r="T24" s="3"/>
    </row>
    <row r="25" spans="1:16" ht="16.5" customHeight="1">
      <c r="A25" s="14" t="s">
        <v>29</v>
      </c>
      <c r="B25" s="10">
        <v>74</v>
      </c>
      <c r="C25" s="10">
        <v>87</v>
      </c>
      <c r="D25" s="10">
        <v>85</v>
      </c>
      <c r="E25" s="10">
        <v>83</v>
      </c>
      <c r="F25" s="10">
        <v>78</v>
      </c>
      <c r="G25" s="15">
        <f>AVERAGE(B25:F25)</f>
        <v>81.4</v>
      </c>
      <c r="O25" s="27"/>
      <c r="P25" s="3"/>
    </row>
    <row r="26" spans="1:16" ht="16.5" customHeight="1">
      <c r="A26" s="14" t="s">
        <v>30</v>
      </c>
      <c r="B26" s="10">
        <v>88</v>
      </c>
      <c r="C26" s="10">
        <v>88</v>
      </c>
      <c r="D26" s="10">
        <v>88</v>
      </c>
      <c r="E26" s="10">
        <v>94</v>
      </c>
      <c r="F26" s="10">
        <v>91</v>
      </c>
      <c r="G26" s="15">
        <f>AVERAGE(B26:F26)</f>
        <v>89.8</v>
      </c>
      <c r="O26" s="27"/>
      <c r="P26" s="3"/>
    </row>
    <row r="27" spans="1:16" ht="16.5" customHeight="1">
      <c r="A27" s="16" t="s">
        <v>14</v>
      </c>
      <c r="B27" s="17">
        <f>SUM(B22:B26)</f>
        <v>440</v>
      </c>
      <c r="C27" s="17">
        <f>SUM(C22:C26)</f>
        <v>434</v>
      </c>
      <c r="D27" s="17">
        <f>SUM(D22:D26)</f>
        <v>445</v>
      </c>
      <c r="E27" s="17">
        <f>SUM(E22:E26)</f>
        <v>447</v>
      </c>
      <c r="F27" s="17">
        <f>SUM(F22:F26)</f>
        <v>427</v>
      </c>
      <c r="G27" s="18">
        <f>SUM(B27:F27)</f>
        <v>2193</v>
      </c>
      <c r="O27" s="28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8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31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32</v>
      </c>
      <c r="B31" s="10">
        <v>85</v>
      </c>
      <c r="C31" s="10">
        <v>80</v>
      </c>
      <c r="D31" s="10"/>
      <c r="E31" s="10"/>
      <c r="F31" s="10"/>
      <c r="G31" s="15">
        <f>AVERAGE(B31:F31)</f>
        <v>82.5</v>
      </c>
    </row>
    <row r="32" spans="1:7" ht="16.5" customHeight="1">
      <c r="A32" s="14" t="s">
        <v>33</v>
      </c>
      <c r="B32" s="10">
        <v>86</v>
      </c>
      <c r="C32" s="10">
        <v>90</v>
      </c>
      <c r="D32" s="10"/>
      <c r="E32" s="10"/>
      <c r="F32" s="10"/>
      <c r="G32" s="15">
        <f>AVERAGE(B32:F32)</f>
        <v>88</v>
      </c>
    </row>
    <row r="33" spans="1:7" ht="15.75" customHeight="1">
      <c r="A33" s="14" t="s">
        <v>34</v>
      </c>
      <c r="B33" s="10">
        <v>82</v>
      </c>
      <c r="C33" s="10">
        <v>89</v>
      </c>
      <c r="D33" s="10"/>
      <c r="E33" s="10"/>
      <c r="F33" s="10"/>
      <c r="G33" s="15">
        <f>AVERAGE(B33:F33)</f>
        <v>85.5</v>
      </c>
    </row>
    <row r="34" spans="1:7" ht="16.5" customHeight="1">
      <c r="A34" s="14" t="s">
        <v>35</v>
      </c>
      <c r="B34" s="10">
        <v>90</v>
      </c>
      <c r="C34" s="10">
        <v>88</v>
      </c>
      <c r="D34" s="10"/>
      <c r="E34" s="10"/>
      <c r="F34" s="10"/>
      <c r="G34" s="15">
        <f>AVERAGE(B34:F34)</f>
        <v>89</v>
      </c>
    </row>
    <row r="35" spans="1:7" ht="16.5" customHeight="1">
      <c r="A35" s="14" t="s">
        <v>36</v>
      </c>
      <c r="B35" s="10">
        <v>85</v>
      </c>
      <c r="C35" s="10">
        <v>85</v>
      </c>
      <c r="D35" s="10"/>
      <c r="E35" s="10"/>
      <c r="F35" s="10"/>
      <c r="G35" s="15">
        <f>AVERAGE(B35:F35)</f>
        <v>85</v>
      </c>
    </row>
    <row r="36" spans="1:7" ht="16.5" customHeight="1">
      <c r="A36" s="16" t="s">
        <v>14</v>
      </c>
      <c r="B36" s="17">
        <f>SUM(B31:B35)</f>
        <v>428</v>
      </c>
      <c r="C36" s="17">
        <f>SUM(C31:C35)</f>
        <v>432</v>
      </c>
      <c r="D36" s="17">
        <f>SUM(D31:D35)</f>
        <v>0</v>
      </c>
      <c r="E36" s="17">
        <f>SUM(E31:E35)</f>
        <v>0</v>
      </c>
      <c r="F36" s="17">
        <f>SUM(F31:F35)</f>
        <v>0</v>
      </c>
      <c r="G36" s="18">
        <f>SUM(B36:F36)</f>
        <v>860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37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38</v>
      </c>
      <c r="B40" s="10">
        <v>88</v>
      </c>
      <c r="C40" s="10">
        <v>88</v>
      </c>
      <c r="D40" s="10">
        <v>93</v>
      </c>
      <c r="E40" s="10">
        <v>94</v>
      </c>
      <c r="F40" s="10">
        <v>86</v>
      </c>
      <c r="G40" s="15">
        <f>AVERAGE(B40:F40)</f>
        <v>89.8</v>
      </c>
    </row>
    <row r="41" spans="1:7" ht="16.5" customHeight="1">
      <c r="A41" s="14" t="s">
        <v>39</v>
      </c>
      <c r="B41" s="10">
        <v>90</v>
      </c>
      <c r="C41" s="10">
        <v>93</v>
      </c>
      <c r="D41" s="10">
        <v>88</v>
      </c>
      <c r="E41" s="10">
        <v>87</v>
      </c>
      <c r="F41" s="10">
        <v>89</v>
      </c>
      <c r="G41" s="15">
        <f>AVERAGE(B41:F41)</f>
        <v>89.4</v>
      </c>
    </row>
    <row r="42" spans="1:16" ht="16.5" customHeight="1">
      <c r="A42" s="14" t="s">
        <v>40</v>
      </c>
      <c r="B42" s="10">
        <v>86</v>
      </c>
      <c r="C42" s="10">
        <v>89</v>
      </c>
      <c r="D42" s="10">
        <v>88</v>
      </c>
      <c r="E42" s="10">
        <v>79</v>
      </c>
      <c r="F42" s="10">
        <v>84</v>
      </c>
      <c r="G42" s="15">
        <f>AVERAGE(B42:F42)</f>
        <v>85.2</v>
      </c>
      <c r="P42" s="1" t="s">
        <v>41</v>
      </c>
    </row>
    <row r="43" spans="1:19" ht="15.75" customHeight="1">
      <c r="A43" s="14" t="s">
        <v>42</v>
      </c>
      <c r="B43" s="10">
        <v>88</v>
      </c>
      <c r="C43" s="10">
        <v>87</v>
      </c>
      <c r="D43" s="10">
        <v>88</v>
      </c>
      <c r="E43" s="10">
        <v>91</v>
      </c>
      <c r="F43" s="10">
        <v>86</v>
      </c>
      <c r="G43" s="15">
        <f>AVERAGE(B43:F43)</f>
        <v>88</v>
      </c>
      <c r="P43" s="29">
        <v>44902</v>
      </c>
      <c r="Q43" s="29"/>
      <c r="R43" s="29"/>
      <c r="S43" s="29"/>
    </row>
    <row r="44" spans="1:19" ht="16.5" customHeight="1">
      <c r="A44" s="14" t="s">
        <v>43</v>
      </c>
      <c r="B44" s="10">
        <v>84</v>
      </c>
      <c r="C44" s="10">
        <v>96</v>
      </c>
      <c r="D44" s="10">
        <v>88</v>
      </c>
      <c r="E44" s="10">
        <v>87</v>
      </c>
      <c r="F44" s="10">
        <v>91</v>
      </c>
      <c r="G44" s="15">
        <f>AVERAGE(B44:F44)</f>
        <v>89.2</v>
      </c>
      <c r="Q44" s="3"/>
      <c r="R44" s="3"/>
      <c r="S44" s="3"/>
    </row>
    <row r="45" spans="1:19" ht="16.5" customHeight="1">
      <c r="A45" s="16" t="s">
        <v>14</v>
      </c>
      <c r="B45" s="17">
        <f>SUM(B40:B44)</f>
        <v>436</v>
      </c>
      <c r="C45" s="17">
        <f>SUM(C40:C44)</f>
        <v>453</v>
      </c>
      <c r="D45" s="17">
        <f>SUM(D40:D44)</f>
        <v>445</v>
      </c>
      <c r="E45" s="17">
        <f>SUM(E40:E44)</f>
        <v>438</v>
      </c>
      <c r="F45" s="17">
        <f>SUM(F40:F44)</f>
        <v>436</v>
      </c>
      <c r="G45" s="18">
        <f>SUM(B45:F45)</f>
        <v>2208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44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45</v>
      </c>
      <c r="B49" s="10">
        <v>89</v>
      </c>
      <c r="C49" s="10">
        <v>90</v>
      </c>
      <c r="D49" s="10">
        <v>91</v>
      </c>
      <c r="E49" s="10">
        <v>94</v>
      </c>
      <c r="F49" s="10">
        <v>90</v>
      </c>
      <c r="G49" s="15">
        <f>AVERAGE(B49:F49)</f>
        <v>90.8</v>
      </c>
    </row>
    <row r="50" spans="1:7" ht="16.5" customHeight="1">
      <c r="A50" s="14" t="s">
        <v>46</v>
      </c>
      <c r="B50" s="10">
        <v>68</v>
      </c>
      <c r="C50" s="10">
        <v>86</v>
      </c>
      <c r="D50" s="10">
        <v>91</v>
      </c>
      <c r="E50" s="10">
        <v>85</v>
      </c>
      <c r="F50" s="10">
        <v>91</v>
      </c>
      <c r="G50" s="15">
        <f>AVERAGE(B50:F50)</f>
        <v>84.2</v>
      </c>
    </row>
    <row r="51" spans="1:22" ht="16.5" customHeight="1">
      <c r="A51" s="14" t="s">
        <v>47</v>
      </c>
      <c r="B51" s="10">
        <v>97</v>
      </c>
      <c r="C51" s="10">
        <v>94</v>
      </c>
      <c r="D51" s="10">
        <v>94</v>
      </c>
      <c r="E51" s="10">
        <v>94</v>
      </c>
      <c r="F51" s="10">
        <v>97</v>
      </c>
      <c r="G51" s="15">
        <f>AVERAGE(B51:F51)</f>
        <v>95.2</v>
      </c>
      <c r="O51" s="30" t="s">
        <v>48</v>
      </c>
      <c r="P51" s="30"/>
      <c r="Q51" s="30"/>
      <c r="R51" s="30"/>
      <c r="S51" s="30"/>
      <c r="T51" s="30"/>
      <c r="U51" s="6" t="s">
        <v>14</v>
      </c>
      <c r="V51" s="6" t="s">
        <v>49</v>
      </c>
    </row>
    <row r="52" spans="1:22" ht="16.5" customHeight="1">
      <c r="A52" s="14" t="s">
        <v>50</v>
      </c>
      <c r="B52" s="10">
        <v>85</v>
      </c>
      <c r="C52" s="10">
        <v>93</v>
      </c>
      <c r="D52" s="10">
        <v>89</v>
      </c>
      <c r="E52" s="10">
        <v>93</v>
      </c>
      <c r="F52" s="10">
        <v>94</v>
      </c>
      <c r="G52" s="15">
        <f>AVERAGE(B52:F52)</f>
        <v>90.8</v>
      </c>
      <c r="I52" s="31" t="str">
        <f>A3</f>
        <v>Elizabeth B</v>
      </c>
      <c r="J52" s="32">
        <f>B9</f>
        <v>394</v>
      </c>
      <c r="K52" s="32">
        <f>C9</f>
        <v>418</v>
      </c>
      <c r="L52" s="32">
        <f>D9</f>
        <v>436</v>
      </c>
      <c r="M52" s="32">
        <f>E9</f>
        <v>426</v>
      </c>
      <c r="N52" s="32">
        <f>F9</f>
        <v>421</v>
      </c>
      <c r="O52" s="33" t="str">
        <f>A3</f>
        <v>Elizabeth B</v>
      </c>
      <c r="P52" s="6">
        <f>IF(B9=0,0,RANK(J52,J52:J58,1))</f>
        <v>2</v>
      </c>
      <c r="Q52" s="6">
        <f>IF(C9=0,0,RANK(K52,K52:K58,1))</f>
        <v>2</v>
      </c>
      <c r="R52" s="6">
        <f>IF(D9=0,0,RANK(L52,L52:L58,1))</f>
        <v>4</v>
      </c>
      <c r="S52" s="6">
        <f>IF(E9=0,0,RANK(M52,M52:M58,1))</f>
        <v>4</v>
      </c>
      <c r="T52" s="6">
        <f>IF(F9=0,0,RANK(N52,N52:N58,1))</f>
        <v>2</v>
      </c>
      <c r="U52" s="34">
        <f>SUM(P52:T52)</f>
        <v>14</v>
      </c>
      <c r="V52" s="6">
        <f>RANK(U52,U52:U58)</f>
        <v>4</v>
      </c>
    </row>
    <row r="53" spans="1:22" ht="15.75" customHeight="1">
      <c r="A53" s="14" t="s">
        <v>51</v>
      </c>
      <c r="B53" s="10">
        <v>95</v>
      </c>
      <c r="C53" s="10">
        <v>91</v>
      </c>
      <c r="D53" s="10">
        <v>92</v>
      </c>
      <c r="E53" s="10">
        <v>94</v>
      </c>
      <c r="F53" s="10">
        <v>91</v>
      </c>
      <c r="G53" s="15">
        <f>AVERAGE(B53:F53)</f>
        <v>92.6</v>
      </c>
      <c r="I53" s="31" t="str">
        <f>A12</f>
        <v>Oundle A</v>
      </c>
      <c r="J53" s="35">
        <f>B18</f>
        <v>426</v>
      </c>
      <c r="K53" s="35">
        <f>C18</f>
        <v>416</v>
      </c>
      <c r="L53" s="35">
        <f>D18</f>
        <v>404</v>
      </c>
      <c r="M53" s="35">
        <f>E18</f>
        <v>418</v>
      </c>
      <c r="N53" s="35">
        <f>F18</f>
        <v>438</v>
      </c>
      <c r="O53" s="33" t="str">
        <f>A12</f>
        <v>Oundle A</v>
      </c>
      <c r="P53" s="6">
        <f>IF(B18=0,0,RANK(J53,J52:J58,1))</f>
        <v>3</v>
      </c>
      <c r="Q53" s="6">
        <f>IF(C18=0,0,RANK(K53,K52:K58,1))</f>
        <v>1</v>
      </c>
      <c r="R53" s="6">
        <f>IF(D18=0,0,RANK(L53,L52:L58,1))</f>
        <v>2</v>
      </c>
      <c r="S53" s="6">
        <f>IF(E18=0,0,RANK(M53,M52:M58,1))</f>
        <v>2</v>
      </c>
      <c r="T53" s="6">
        <f>IF(F18=0,0,RANK(N53,N52:N58,1))</f>
        <v>6</v>
      </c>
      <c r="U53" s="34">
        <f>SUM(P53:T53)</f>
        <v>14</v>
      </c>
      <c r="V53" s="6">
        <f>RANK(U53,U52:U58)</f>
        <v>4</v>
      </c>
    </row>
    <row r="54" spans="1:22" ht="16.5" customHeight="1">
      <c r="A54" s="16" t="s">
        <v>14</v>
      </c>
      <c r="B54" s="17">
        <f>SUM(B49:B53)</f>
        <v>434</v>
      </c>
      <c r="C54" s="17">
        <f>SUM(C49:C53)</f>
        <v>454</v>
      </c>
      <c r="D54" s="17">
        <f>SUM(D49:D53)</f>
        <v>457</v>
      </c>
      <c r="E54" s="17">
        <f>SUM(E49:E53)</f>
        <v>460</v>
      </c>
      <c r="F54" s="17">
        <f>SUM(F49:F53)</f>
        <v>463</v>
      </c>
      <c r="G54" s="18">
        <f>SUM(B54:F54)</f>
        <v>2268</v>
      </c>
      <c r="I54" s="31" t="str">
        <f>A21</f>
        <v>Sevenoaks B</v>
      </c>
      <c r="J54" s="35">
        <f>B27</f>
        <v>440</v>
      </c>
      <c r="K54" s="35">
        <f>C27</f>
        <v>434</v>
      </c>
      <c r="L54" s="35">
        <f>D27</f>
        <v>445</v>
      </c>
      <c r="M54" s="35">
        <f>E27</f>
        <v>447</v>
      </c>
      <c r="N54" s="35">
        <f>F27</f>
        <v>427</v>
      </c>
      <c r="O54" s="33" t="str">
        <f>A21</f>
        <v>Sevenoaks B</v>
      </c>
      <c r="P54" s="6">
        <f>IF(B27=0,0,RANK(J54,J52:J58,1))</f>
        <v>7</v>
      </c>
      <c r="Q54" s="6">
        <f>IF(C27=0,0,RANK(K54,K52:K58,1))</f>
        <v>5</v>
      </c>
      <c r="R54" s="6">
        <f>IF(D27=0,0,RANK(L54,L52:L58,1))</f>
        <v>5</v>
      </c>
      <c r="S54" s="6">
        <f>IF(E27=0,0,RANK(M54,M52:M58,1))</f>
        <v>6</v>
      </c>
      <c r="T54" s="6">
        <f>IF(F27=0,0,RANK(N54,N52:N58,1))</f>
        <v>3</v>
      </c>
      <c r="U54" s="34">
        <f>SUM(P54:T54)</f>
        <v>26</v>
      </c>
      <c r="V54" s="6">
        <f>RANK(U54,U52:U58)</f>
        <v>3</v>
      </c>
    </row>
    <row r="55" spans="2:22" ht="16.5" customHeight="1">
      <c r="B55" s="3"/>
      <c r="C55" s="3"/>
      <c r="D55" s="3"/>
      <c r="E55" s="3"/>
      <c r="F55" s="3"/>
      <c r="G55" s="8"/>
      <c r="I55" s="31" t="str">
        <f>A30</f>
        <v>Sutton Valence B</v>
      </c>
      <c r="J55" s="35">
        <f>B36</f>
        <v>428</v>
      </c>
      <c r="K55" s="35">
        <f>C36</f>
        <v>432</v>
      </c>
      <c r="L55" s="35">
        <f>D36</f>
        <v>0</v>
      </c>
      <c r="M55" s="35">
        <f>E36</f>
        <v>0</v>
      </c>
      <c r="N55" s="35">
        <f>F36</f>
        <v>0</v>
      </c>
      <c r="O55" s="33" t="str">
        <f>A30</f>
        <v>Sutton Valence B</v>
      </c>
      <c r="P55" s="6">
        <f>IF(B36=0,0,RANK(J55,J52:J58,1))</f>
        <v>4</v>
      </c>
      <c r="Q55" s="6">
        <f>IF(C36=0,0,RANK(K55,K52:K58,1))</f>
        <v>4</v>
      </c>
      <c r="R55" s="6">
        <f>IF(D36=0,0,RANK(L55,L52:L58,1))</f>
        <v>0</v>
      </c>
      <c r="S55" s="6">
        <f>IF(E36=0,0,RANK(M55,M52:M58,1))</f>
        <v>0</v>
      </c>
      <c r="T55" s="6">
        <f>IF(F36=0,0,RANK(N55,N52:N58,1))</f>
        <v>0</v>
      </c>
      <c r="U55" s="34">
        <f>SUM(P55:T55)</f>
        <v>8</v>
      </c>
      <c r="V55" s="6">
        <f>RANK(U55,U52:U58)</f>
        <v>7</v>
      </c>
    </row>
    <row r="56" spans="2:22" ht="16.5" customHeight="1">
      <c r="B56" s="3"/>
      <c r="C56" s="3"/>
      <c r="D56" s="3"/>
      <c r="E56" s="3"/>
      <c r="F56" s="3"/>
      <c r="G56" s="8"/>
      <c r="H56" s="36"/>
      <c r="I56" s="28" t="str">
        <f>A39</f>
        <v>Tonbridge C</v>
      </c>
      <c r="J56" s="35">
        <f>B45</f>
        <v>436</v>
      </c>
      <c r="K56" s="35">
        <f>C45</f>
        <v>453</v>
      </c>
      <c r="L56" s="35">
        <f>D45</f>
        <v>445</v>
      </c>
      <c r="M56" s="35">
        <f>E45</f>
        <v>438</v>
      </c>
      <c r="N56" s="35">
        <f>F45</f>
        <v>436</v>
      </c>
      <c r="O56" s="37" t="str">
        <f>A39</f>
        <v>Tonbridge C</v>
      </c>
      <c r="P56" s="6">
        <f>IF(B45=0,0,RANK(J56,J52:J58,1))</f>
        <v>6</v>
      </c>
      <c r="Q56" s="6">
        <f>IF(C45=0,0,RANK(K56,K52:K58,1))</f>
        <v>6</v>
      </c>
      <c r="R56" s="6">
        <f>IF(D45=0,0,RANK(L56,L52:L58,1))</f>
        <v>5</v>
      </c>
      <c r="S56" s="6">
        <f>IF(E45=0,0,RANK(M56,M52:M58,1))</f>
        <v>5</v>
      </c>
      <c r="T56" s="6">
        <f>IF(F45=0,0,RANK(N56,N52:N58,1))</f>
        <v>5</v>
      </c>
      <c r="U56" s="34">
        <f>SUM(P56:T56)</f>
        <v>27</v>
      </c>
      <c r="V56" s="6">
        <f>RANK(U56,U52:U58)</f>
        <v>2</v>
      </c>
    </row>
    <row r="57" spans="2:22" ht="16.5" customHeight="1">
      <c r="B57" s="3"/>
      <c r="C57" s="3"/>
      <c r="D57" s="3"/>
      <c r="E57" s="3"/>
      <c r="F57" s="3"/>
      <c r="G57" s="8"/>
      <c r="H57" s="36"/>
      <c r="I57" s="28" t="str">
        <f>A48</f>
        <v>Epsom C</v>
      </c>
      <c r="J57" s="35">
        <f>B54</f>
        <v>434</v>
      </c>
      <c r="K57" s="35">
        <f>C54</f>
        <v>454</v>
      </c>
      <c r="L57" s="35">
        <f>D54</f>
        <v>457</v>
      </c>
      <c r="M57" s="35">
        <f>E54</f>
        <v>460</v>
      </c>
      <c r="N57" s="35">
        <f>F54</f>
        <v>463</v>
      </c>
      <c r="O57" s="37" t="str">
        <f>A48</f>
        <v>Epsom C</v>
      </c>
      <c r="P57" s="6">
        <f>IF(B54=0,0,RANK(J57,J52:J58,1))</f>
        <v>5</v>
      </c>
      <c r="Q57" s="6">
        <f>IF(C54=0,0,RANK(K57,K52:K58,1))</f>
        <v>7</v>
      </c>
      <c r="R57" s="6">
        <f>IF(D54=0,0,RANK(L57,L52:L58,1))</f>
        <v>7</v>
      </c>
      <c r="S57" s="6">
        <f>IF(E54=0,0,RANK(M57,M52:M58,1))</f>
        <v>7</v>
      </c>
      <c r="T57" s="6">
        <f>IF(F54=0,0,RANK(N57,N52:N58,1))</f>
        <v>7</v>
      </c>
      <c r="U57" s="34">
        <f>SUM(P57:T57)</f>
        <v>33</v>
      </c>
      <c r="V57" s="6">
        <f>RANK(U57,U52:U58)</f>
        <v>1</v>
      </c>
    </row>
    <row r="58" spans="2:22" ht="16.5" customHeight="1">
      <c r="B58" s="3"/>
      <c r="C58" s="3"/>
      <c r="D58" s="3"/>
      <c r="E58" s="3"/>
      <c r="F58" s="3"/>
      <c r="G58" s="8"/>
      <c r="H58" s="36"/>
      <c r="I58" s="28" t="str">
        <f>O3</f>
        <v>Oundle B</v>
      </c>
      <c r="J58" s="38">
        <f>P9</f>
        <v>390</v>
      </c>
      <c r="K58" s="38">
        <f>Q9</f>
        <v>418</v>
      </c>
      <c r="L58" s="38">
        <f>R9</f>
        <v>427</v>
      </c>
      <c r="M58" s="38">
        <f>S9</f>
        <v>418</v>
      </c>
      <c r="N58" s="38">
        <f>T9</f>
        <v>430</v>
      </c>
      <c r="O58" s="37" t="str">
        <f>O3</f>
        <v>Oundle B</v>
      </c>
      <c r="P58" s="6">
        <f>IF(P9=0,0,RANK(J58,J52:J58,1))</f>
        <v>1</v>
      </c>
      <c r="Q58" s="6">
        <f>IF(Q9=0,0,RANK(K58,K52:K58,1))</f>
        <v>2</v>
      </c>
      <c r="R58" s="6">
        <f>IF(R9=0,0,RANK(L58,L52:L58,1))</f>
        <v>3</v>
      </c>
      <c r="S58" s="6">
        <f>IF(S9=0,0,RANK(M58,M52:M58,1))</f>
        <v>2</v>
      </c>
      <c r="T58" s="6">
        <f>IF(T9=0,0,RANK(N58,N52:N58,1))</f>
        <v>4</v>
      </c>
      <c r="U58" s="34">
        <f>SUM(P58:T58)</f>
        <v>12</v>
      </c>
      <c r="V58" s="6">
        <f>RANK(U58,U52:U58)</f>
        <v>6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6"/>
      <c r="I59" s="36"/>
      <c r="J59" s="39"/>
      <c r="K59" s="39"/>
      <c r="L59" s="39"/>
      <c r="M59" s="39"/>
      <c r="N59" s="39"/>
      <c r="O59" s="28"/>
      <c r="P59" s="3"/>
      <c r="Q59" s="3"/>
      <c r="R59" s="3"/>
      <c r="S59" s="3"/>
      <c r="T59" s="3"/>
      <c r="U59" s="40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6"/>
    </row>
    <row r="61" spans="1:22" ht="16.5" customHeight="1">
      <c r="A61" s="41"/>
      <c r="B61" s="3"/>
      <c r="C61" s="10"/>
      <c r="D61" s="10"/>
      <c r="E61" s="19"/>
      <c r="F61" s="20"/>
      <c r="H61" s="36"/>
      <c r="I61" s="36"/>
      <c r="O61" s="36"/>
      <c r="P61" s="36"/>
      <c r="Q61" s="36"/>
      <c r="R61" s="36"/>
      <c r="S61" s="36"/>
      <c r="T61" s="36"/>
      <c r="U61" s="36"/>
      <c r="V61" s="36"/>
    </row>
    <row r="62" spans="1:22" ht="12.75">
      <c r="A62" s="36"/>
      <c r="B62" s="36"/>
      <c r="C62" s="36"/>
      <c r="D62" s="36"/>
      <c r="E62" s="36"/>
      <c r="F62" s="36"/>
      <c r="G62" s="36"/>
      <c r="H62" s="36"/>
      <c r="I62" s="36"/>
      <c r="J62" s="42"/>
      <c r="K62" s="42"/>
      <c r="L62" s="42"/>
      <c r="M62" s="42"/>
      <c r="N62" s="42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4" t="str">
        <f>A1</f>
        <v>BSSRA Autumn League 2022  Section 1 - Division 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42"/>
      <c r="K64" s="42"/>
      <c r="L64" s="42"/>
      <c r="M64" s="42"/>
      <c r="N64" s="42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43" t="s">
        <v>52</v>
      </c>
      <c r="B65" s="44" t="s">
        <v>53</v>
      </c>
      <c r="C65" s="44"/>
      <c r="D65" s="44"/>
      <c r="E65" s="44"/>
      <c r="F65" s="45"/>
      <c r="G65" s="46" t="s">
        <v>2</v>
      </c>
      <c r="H65" s="26"/>
      <c r="I65" s="26"/>
      <c r="J65" s="47"/>
      <c r="K65" s="47"/>
      <c r="L65" s="47"/>
      <c r="M65" s="47"/>
      <c r="N65" s="47"/>
      <c r="O65" s="43" t="s">
        <v>54</v>
      </c>
      <c r="P65" s="44" t="s">
        <v>53</v>
      </c>
      <c r="Q65" s="44"/>
      <c r="R65" s="44"/>
      <c r="S65" s="44"/>
      <c r="T65" s="45"/>
      <c r="U65" s="46" t="s">
        <v>2</v>
      </c>
      <c r="V65" s="36"/>
    </row>
    <row r="66" spans="1:22" ht="12.75">
      <c r="A66" s="48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49"/>
      <c r="H66" s="14"/>
      <c r="I66" s="14"/>
      <c r="J66" s="10"/>
      <c r="K66" s="10"/>
      <c r="L66" s="10"/>
      <c r="M66" s="10"/>
      <c r="N66" s="10"/>
      <c r="O66" s="48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49"/>
      <c r="V66" s="36"/>
    </row>
    <row r="67" spans="1:22" ht="12.75">
      <c r="A67" s="14" t="s">
        <v>24</v>
      </c>
      <c r="B67" s="10">
        <v>94</v>
      </c>
      <c r="C67" s="10">
        <v>85</v>
      </c>
      <c r="D67" s="10">
        <v>91</v>
      </c>
      <c r="E67" s="10">
        <v>93</v>
      </c>
      <c r="F67" s="10">
        <v>90</v>
      </c>
      <c r="G67" s="50">
        <f>AVERAGE(B67:F67)</f>
        <v>90.6</v>
      </c>
      <c r="H67" s="14"/>
      <c r="I67" s="14"/>
      <c r="J67" s="10"/>
      <c r="K67" s="10"/>
      <c r="L67" s="10"/>
      <c r="M67" s="10"/>
      <c r="N67" s="10"/>
      <c r="O67" s="14" t="s">
        <v>47</v>
      </c>
      <c r="P67" s="10">
        <v>97</v>
      </c>
      <c r="Q67" s="10">
        <v>94</v>
      </c>
      <c r="R67" s="10">
        <v>94</v>
      </c>
      <c r="S67" s="10">
        <v>94</v>
      </c>
      <c r="T67" s="10">
        <v>97</v>
      </c>
      <c r="U67" s="50">
        <f>AVERAGE(P67:T67)</f>
        <v>95.2</v>
      </c>
      <c r="V67" s="36"/>
    </row>
    <row r="68" spans="1:22" ht="12.75">
      <c r="A68" s="14" t="s">
        <v>7</v>
      </c>
      <c r="B68" s="10">
        <v>86</v>
      </c>
      <c r="C68" s="10">
        <v>89</v>
      </c>
      <c r="D68" s="10">
        <v>87</v>
      </c>
      <c r="E68" s="10">
        <v>88</v>
      </c>
      <c r="F68" s="10">
        <v>92</v>
      </c>
      <c r="G68" s="50">
        <f>AVERAGE(B68:F68)</f>
        <v>88.4</v>
      </c>
      <c r="H68" s="26"/>
      <c r="I68" s="26"/>
      <c r="J68" s="47"/>
      <c r="K68" s="47"/>
      <c r="L68" s="47"/>
      <c r="M68" s="47"/>
      <c r="N68" s="47"/>
      <c r="O68" s="14" t="s">
        <v>51</v>
      </c>
      <c r="P68" s="10">
        <v>95</v>
      </c>
      <c r="Q68" s="10">
        <v>91</v>
      </c>
      <c r="R68" s="10">
        <v>92</v>
      </c>
      <c r="S68" s="10">
        <v>94</v>
      </c>
      <c r="T68" s="10">
        <v>91</v>
      </c>
      <c r="U68" s="51">
        <f>AVERAGE(P68:T68)</f>
        <v>92.6</v>
      </c>
      <c r="V68" s="36"/>
    </row>
    <row r="69" spans="1:22" ht="12.75">
      <c r="A69" s="14" t="s">
        <v>38</v>
      </c>
      <c r="B69" s="10">
        <v>88</v>
      </c>
      <c r="C69" s="10">
        <v>88</v>
      </c>
      <c r="D69" s="10">
        <v>93</v>
      </c>
      <c r="E69" s="10">
        <v>94</v>
      </c>
      <c r="F69" s="10">
        <v>86</v>
      </c>
      <c r="G69" s="50">
        <f>AVERAGE(B69:F69)</f>
        <v>89.8</v>
      </c>
      <c r="H69" s="26"/>
      <c r="I69" s="26"/>
      <c r="J69" s="47"/>
      <c r="K69" s="47"/>
      <c r="L69" s="47"/>
      <c r="M69" s="47"/>
      <c r="N69" s="47"/>
      <c r="O69" s="14" t="s">
        <v>26</v>
      </c>
      <c r="P69" s="10">
        <v>92</v>
      </c>
      <c r="Q69" s="10">
        <v>91</v>
      </c>
      <c r="R69" s="10">
        <v>94</v>
      </c>
      <c r="S69" s="10">
        <v>93</v>
      </c>
      <c r="T69" s="10">
        <v>87</v>
      </c>
      <c r="U69" s="50">
        <f>AVERAGE(P69:T69)</f>
        <v>91.4</v>
      </c>
      <c r="V69" s="36"/>
    </row>
    <row r="70" spans="1:22" ht="12.75">
      <c r="A70" s="14" t="s">
        <v>35</v>
      </c>
      <c r="B70" s="10">
        <v>90</v>
      </c>
      <c r="C70" s="10">
        <v>88</v>
      </c>
      <c r="D70" s="10"/>
      <c r="E70" s="10"/>
      <c r="F70" s="10"/>
      <c r="G70" s="50">
        <f>AVERAGE(B70:F70)</f>
        <v>89</v>
      </c>
      <c r="H70" s="26"/>
      <c r="I70" s="26"/>
      <c r="J70" s="47"/>
      <c r="K70" s="47"/>
      <c r="L70" s="47"/>
      <c r="M70" s="47"/>
      <c r="N70" s="47"/>
      <c r="O70" s="14" t="s">
        <v>5</v>
      </c>
      <c r="P70" s="10">
        <v>91</v>
      </c>
      <c r="Q70" s="10">
        <v>96</v>
      </c>
      <c r="R70" s="10">
        <v>91</v>
      </c>
      <c r="S70" s="10">
        <v>86</v>
      </c>
      <c r="T70" s="10">
        <v>91</v>
      </c>
      <c r="U70" s="50">
        <f>AVERAGE(P70:T70)</f>
        <v>91</v>
      </c>
      <c r="V70" s="36"/>
    </row>
    <row r="71" spans="1:22" ht="12.75">
      <c r="A71" s="14" t="s">
        <v>26</v>
      </c>
      <c r="B71" s="10">
        <v>92</v>
      </c>
      <c r="C71" s="10">
        <v>91</v>
      </c>
      <c r="D71" s="10">
        <v>94</v>
      </c>
      <c r="E71" s="10">
        <v>93</v>
      </c>
      <c r="F71" s="10">
        <v>87</v>
      </c>
      <c r="G71" s="50">
        <f>AVERAGE(B71:F71)</f>
        <v>91.4</v>
      </c>
      <c r="H71" s="26"/>
      <c r="I71" s="26"/>
      <c r="J71" s="47"/>
      <c r="K71" s="47"/>
      <c r="L71" s="47"/>
      <c r="M71" s="47"/>
      <c r="N71" s="47"/>
      <c r="O71" s="14" t="s">
        <v>50</v>
      </c>
      <c r="P71" s="10">
        <v>85</v>
      </c>
      <c r="Q71" s="10">
        <v>93</v>
      </c>
      <c r="R71" s="10">
        <v>89</v>
      </c>
      <c r="S71" s="10">
        <v>93</v>
      </c>
      <c r="T71" s="10">
        <v>94</v>
      </c>
      <c r="U71" s="50">
        <f>AVERAGE(P71:T71)</f>
        <v>90.8</v>
      </c>
      <c r="V71" s="36"/>
    </row>
    <row r="72" spans="1:22" ht="12.75">
      <c r="A72" s="14" t="s">
        <v>36</v>
      </c>
      <c r="B72" s="10">
        <v>85</v>
      </c>
      <c r="C72" s="10">
        <v>85</v>
      </c>
      <c r="D72" s="10"/>
      <c r="E72" s="10"/>
      <c r="F72" s="10"/>
      <c r="G72" s="50">
        <f>AVERAGE(B72:F72)</f>
        <v>85</v>
      </c>
      <c r="H72" s="26"/>
      <c r="I72" s="26"/>
      <c r="J72" s="47"/>
      <c r="K72" s="47"/>
      <c r="L72" s="47"/>
      <c r="M72" s="47"/>
      <c r="N72" s="47"/>
      <c r="O72" s="14" t="s">
        <v>45</v>
      </c>
      <c r="P72" s="10">
        <v>89</v>
      </c>
      <c r="Q72" s="10">
        <v>90</v>
      </c>
      <c r="R72" s="10">
        <v>91</v>
      </c>
      <c r="S72" s="10">
        <v>94</v>
      </c>
      <c r="T72" s="10">
        <v>90</v>
      </c>
      <c r="U72" s="50">
        <f>AVERAGE(P72:T72)</f>
        <v>90.8</v>
      </c>
      <c r="V72" s="36"/>
    </row>
    <row r="73" spans="1:22" ht="12.75">
      <c r="A73" s="14" t="s">
        <v>47</v>
      </c>
      <c r="B73" s="10">
        <v>97</v>
      </c>
      <c r="C73" s="10">
        <v>94</v>
      </c>
      <c r="D73" s="10">
        <v>94</v>
      </c>
      <c r="E73" s="10">
        <v>94</v>
      </c>
      <c r="F73" s="10">
        <v>97</v>
      </c>
      <c r="G73" s="50">
        <f>AVERAGE(B73:F73)</f>
        <v>95.2</v>
      </c>
      <c r="H73" s="26"/>
      <c r="I73" s="26"/>
      <c r="J73" s="47"/>
      <c r="K73" s="47"/>
      <c r="L73" s="47"/>
      <c r="M73" s="47"/>
      <c r="N73" s="47"/>
      <c r="O73" s="14" t="s">
        <v>24</v>
      </c>
      <c r="P73" s="10">
        <v>94</v>
      </c>
      <c r="Q73" s="10">
        <v>85</v>
      </c>
      <c r="R73" s="10">
        <v>91</v>
      </c>
      <c r="S73" s="10">
        <v>93</v>
      </c>
      <c r="T73" s="10">
        <v>90</v>
      </c>
      <c r="U73" s="50">
        <f>AVERAGE(P73:T73)</f>
        <v>90.6</v>
      </c>
      <c r="V73" s="36"/>
    </row>
    <row r="74" spans="1:22" ht="12.75">
      <c r="A74" s="14" t="s">
        <v>34</v>
      </c>
      <c r="B74" s="10">
        <v>82</v>
      </c>
      <c r="C74" s="10">
        <v>89</v>
      </c>
      <c r="D74" s="10"/>
      <c r="E74" s="10"/>
      <c r="F74" s="10"/>
      <c r="G74" s="50">
        <f>AVERAGE(B74:F74)</f>
        <v>85.5</v>
      </c>
      <c r="H74" s="26"/>
      <c r="I74" s="26"/>
      <c r="J74" s="47"/>
      <c r="K74" s="47"/>
      <c r="L74" s="47"/>
      <c r="M74" s="47"/>
      <c r="N74" s="47"/>
      <c r="O74" s="14" t="s">
        <v>30</v>
      </c>
      <c r="P74" s="10">
        <v>88</v>
      </c>
      <c r="Q74" s="10">
        <v>88</v>
      </c>
      <c r="R74" s="10">
        <v>88</v>
      </c>
      <c r="S74" s="10">
        <v>94</v>
      </c>
      <c r="T74" s="10">
        <v>91</v>
      </c>
      <c r="U74" s="50">
        <f>AVERAGE(P74:T74)</f>
        <v>89.8</v>
      </c>
      <c r="V74" s="36"/>
    </row>
    <row r="75" spans="1:22" ht="12.75">
      <c r="A75" s="14" t="s">
        <v>33</v>
      </c>
      <c r="B75" s="10">
        <v>86</v>
      </c>
      <c r="C75" s="10">
        <v>90</v>
      </c>
      <c r="D75" s="10"/>
      <c r="E75" s="10"/>
      <c r="F75" s="10"/>
      <c r="G75" s="50">
        <f>AVERAGE(B75:F75)</f>
        <v>88</v>
      </c>
      <c r="H75" s="26"/>
      <c r="I75" s="26"/>
      <c r="J75" s="47"/>
      <c r="K75" s="47"/>
      <c r="L75" s="47"/>
      <c r="M75" s="47"/>
      <c r="N75" s="47"/>
      <c r="O75" s="14" t="s">
        <v>38</v>
      </c>
      <c r="P75" s="10">
        <v>88</v>
      </c>
      <c r="Q75" s="10">
        <v>88</v>
      </c>
      <c r="R75" s="10">
        <v>93</v>
      </c>
      <c r="S75" s="10">
        <v>94</v>
      </c>
      <c r="T75" s="10">
        <v>86</v>
      </c>
      <c r="U75" s="50">
        <f>AVERAGE(P75:T75)</f>
        <v>89.8</v>
      </c>
      <c r="V75" s="36"/>
    </row>
    <row r="76" spans="1:22" ht="12.75">
      <c r="A76" s="14" t="s">
        <v>32</v>
      </c>
      <c r="B76" s="10">
        <v>85</v>
      </c>
      <c r="C76" s="10">
        <v>80</v>
      </c>
      <c r="D76" s="10"/>
      <c r="E76" s="10"/>
      <c r="F76" s="10"/>
      <c r="G76" s="50">
        <f>AVERAGE(B76:F76)</f>
        <v>82.5</v>
      </c>
      <c r="H76" s="26"/>
      <c r="I76" s="26"/>
      <c r="J76" s="47"/>
      <c r="K76" s="47"/>
      <c r="L76" s="47"/>
      <c r="M76" s="47"/>
      <c r="N76" s="47"/>
      <c r="O76" s="14" t="s">
        <v>39</v>
      </c>
      <c r="P76" s="10">
        <v>90</v>
      </c>
      <c r="Q76" s="10">
        <v>93</v>
      </c>
      <c r="R76" s="10">
        <v>88</v>
      </c>
      <c r="S76" s="10">
        <v>87</v>
      </c>
      <c r="T76" s="10">
        <v>89</v>
      </c>
      <c r="U76" s="50">
        <f>AVERAGE(P76:T76)</f>
        <v>89.4</v>
      </c>
      <c r="V76" s="36"/>
    </row>
    <row r="77" spans="1:22" ht="12.75">
      <c r="A77" s="14" t="s">
        <v>6</v>
      </c>
      <c r="B77" s="10">
        <v>79</v>
      </c>
      <c r="C77" s="10">
        <v>87</v>
      </c>
      <c r="D77" s="10">
        <v>72</v>
      </c>
      <c r="E77" s="10">
        <v>77</v>
      </c>
      <c r="F77" s="10">
        <v>81</v>
      </c>
      <c r="G77" s="50">
        <f>AVERAGE(B77:F77)</f>
        <v>79.2</v>
      </c>
      <c r="H77" s="26"/>
      <c r="I77" s="26"/>
      <c r="J77" s="47"/>
      <c r="K77" s="47"/>
      <c r="L77" s="47"/>
      <c r="M77" s="47"/>
      <c r="N77" s="47"/>
      <c r="O77" s="14" t="s">
        <v>43</v>
      </c>
      <c r="P77" s="10">
        <v>84</v>
      </c>
      <c r="Q77" s="10">
        <v>96</v>
      </c>
      <c r="R77" s="10">
        <v>88</v>
      </c>
      <c r="S77" s="10">
        <v>87</v>
      </c>
      <c r="T77" s="10">
        <v>91</v>
      </c>
      <c r="U77" s="50">
        <v>89.2</v>
      </c>
      <c r="V77" s="36"/>
    </row>
    <row r="78" spans="1:22" ht="12.75">
      <c r="A78" s="14" t="s">
        <v>17</v>
      </c>
      <c r="B78" s="10">
        <v>87</v>
      </c>
      <c r="C78" s="10">
        <v>94</v>
      </c>
      <c r="D78" s="10">
        <v>83</v>
      </c>
      <c r="E78" s="10">
        <v>90</v>
      </c>
      <c r="F78" s="10">
        <v>87</v>
      </c>
      <c r="G78" s="50">
        <f>AVERAGE(B78:F78)</f>
        <v>88.2</v>
      </c>
      <c r="H78" s="26"/>
      <c r="I78" s="26"/>
      <c r="J78" s="47"/>
      <c r="K78" s="47"/>
      <c r="L78" s="47"/>
      <c r="M78" s="47"/>
      <c r="N78" s="47"/>
      <c r="O78" s="14" t="s">
        <v>42</v>
      </c>
      <c r="P78" s="10">
        <v>88</v>
      </c>
      <c r="Q78" s="10">
        <v>87</v>
      </c>
      <c r="R78" s="10">
        <v>88</v>
      </c>
      <c r="S78" s="10">
        <v>91</v>
      </c>
      <c r="T78" s="10">
        <v>86</v>
      </c>
      <c r="U78" s="50">
        <v>89.2</v>
      </c>
      <c r="V78" s="36"/>
    </row>
    <row r="79" spans="1:22" ht="12.75">
      <c r="A79" s="14" t="s">
        <v>13</v>
      </c>
      <c r="B79" s="10">
        <v>50</v>
      </c>
      <c r="C79" s="10">
        <v>78</v>
      </c>
      <c r="D79" s="10">
        <v>79</v>
      </c>
      <c r="E79" s="10">
        <v>74</v>
      </c>
      <c r="F79" s="10">
        <v>73</v>
      </c>
      <c r="G79" s="50">
        <f>AVERAGE(B79:F79)</f>
        <v>70.8</v>
      </c>
      <c r="H79" s="26"/>
      <c r="I79" s="26"/>
      <c r="J79" s="47"/>
      <c r="K79" s="47"/>
      <c r="L79" s="47"/>
      <c r="M79" s="47"/>
      <c r="N79" s="47"/>
      <c r="O79" s="14" t="s">
        <v>35</v>
      </c>
      <c r="P79" s="10">
        <v>90</v>
      </c>
      <c r="Q79" s="10">
        <v>88</v>
      </c>
      <c r="R79" s="10"/>
      <c r="S79" s="10"/>
      <c r="T79" s="10"/>
      <c r="U79" s="50">
        <f>AVERAGE(P79:T79)</f>
        <v>89</v>
      </c>
      <c r="V79" s="36"/>
    </row>
    <row r="80" spans="1:22" ht="12.75">
      <c r="A80" s="14" t="s">
        <v>28</v>
      </c>
      <c r="B80" s="10">
        <v>92</v>
      </c>
      <c r="C80" s="10">
        <v>83</v>
      </c>
      <c r="D80" s="10">
        <v>87</v>
      </c>
      <c r="E80" s="10">
        <v>84</v>
      </c>
      <c r="F80" s="10">
        <v>81</v>
      </c>
      <c r="G80" s="50">
        <f>AVERAGE(B80:F80)</f>
        <v>85.4</v>
      </c>
      <c r="H80" s="26"/>
      <c r="I80" s="26"/>
      <c r="J80" s="47"/>
      <c r="K80" s="47"/>
      <c r="L80" s="47"/>
      <c r="M80" s="47"/>
      <c r="N80" s="47"/>
      <c r="O80" s="14" t="s">
        <v>7</v>
      </c>
      <c r="P80" s="10">
        <v>86</v>
      </c>
      <c r="Q80" s="10">
        <v>89</v>
      </c>
      <c r="R80" s="10">
        <v>87</v>
      </c>
      <c r="S80" s="10">
        <v>88</v>
      </c>
      <c r="T80" s="10">
        <v>92</v>
      </c>
      <c r="U80" s="50">
        <f>AVERAGE(P80:T80)</f>
        <v>88.4</v>
      </c>
      <c r="V80" s="36"/>
    </row>
    <row r="81" spans="1:22" ht="12.75">
      <c r="A81" s="14" t="s">
        <v>39</v>
      </c>
      <c r="B81" s="10">
        <v>90</v>
      </c>
      <c r="C81" s="10">
        <v>93</v>
      </c>
      <c r="D81" s="10">
        <v>88</v>
      </c>
      <c r="E81" s="10">
        <v>87</v>
      </c>
      <c r="F81" s="10">
        <v>89</v>
      </c>
      <c r="G81" s="50">
        <f>AVERAGE(B81:F81)</f>
        <v>89.4</v>
      </c>
      <c r="H81" s="26"/>
      <c r="I81" s="26"/>
      <c r="J81" s="47"/>
      <c r="K81" s="47"/>
      <c r="L81" s="47"/>
      <c r="M81" s="47"/>
      <c r="N81" s="47"/>
      <c r="O81" s="14" t="s">
        <v>12</v>
      </c>
      <c r="P81" s="10">
        <v>69</v>
      </c>
      <c r="Q81" s="10">
        <v>94</v>
      </c>
      <c r="R81" s="10">
        <v>96</v>
      </c>
      <c r="S81" s="10">
        <v>91</v>
      </c>
      <c r="T81" s="10">
        <v>91</v>
      </c>
      <c r="U81" s="50">
        <f>AVERAGE(P81:T81)</f>
        <v>88.2</v>
      </c>
      <c r="V81" s="36"/>
    </row>
    <row r="82" spans="1:22" ht="12.75">
      <c r="A82" s="14" t="s">
        <v>5</v>
      </c>
      <c r="B82" s="10">
        <v>91</v>
      </c>
      <c r="C82" s="10">
        <v>96</v>
      </c>
      <c r="D82" s="10">
        <v>91</v>
      </c>
      <c r="E82" s="10">
        <v>86</v>
      </c>
      <c r="F82" s="10">
        <v>91</v>
      </c>
      <c r="G82" s="50">
        <f>AVERAGE(B82:F82)</f>
        <v>91</v>
      </c>
      <c r="H82" s="26"/>
      <c r="I82" s="26"/>
      <c r="J82" s="47"/>
      <c r="K82" s="47"/>
      <c r="L82" s="47"/>
      <c r="M82" s="47"/>
      <c r="N82" s="47"/>
      <c r="O82" s="14" t="s">
        <v>17</v>
      </c>
      <c r="P82" s="10">
        <v>87</v>
      </c>
      <c r="Q82" s="10">
        <v>94</v>
      </c>
      <c r="R82" s="10">
        <v>83</v>
      </c>
      <c r="S82" s="10">
        <v>90</v>
      </c>
      <c r="T82" s="10">
        <v>87</v>
      </c>
      <c r="U82" s="50">
        <f>AVERAGE(P82:T82)</f>
        <v>88.2</v>
      </c>
      <c r="V82" s="36"/>
    </row>
    <row r="83" spans="1:22" ht="12.75">
      <c r="A83" s="14" t="s">
        <v>19</v>
      </c>
      <c r="B83" s="10">
        <v>80</v>
      </c>
      <c r="C83" s="10">
        <v>82</v>
      </c>
      <c r="D83" s="10">
        <v>79</v>
      </c>
      <c r="E83" s="10">
        <v>88</v>
      </c>
      <c r="F83" s="10">
        <v>90</v>
      </c>
      <c r="G83" s="50">
        <f>AVERAGE(B83:F83)</f>
        <v>83.8</v>
      </c>
      <c r="I83" s="26"/>
      <c r="J83" s="47"/>
      <c r="K83" s="47"/>
      <c r="L83" s="47"/>
      <c r="M83" s="47"/>
      <c r="N83" s="47"/>
      <c r="O83" s="14" t="s">
        <v>40</v>
      </c>
      <c r="P83" s="10">
        <v>86</v>
      </c>
      <c r="Q83" s="10">
        <v>89</v>
      </c>
      <c r="R83" s="10">
        <v>88</v>
      </c>
      <c r="S83" s="10">
        <v>79</v>
      </c>
      <c r="T83" s="10">
        <v>84</v>
      </c>
      <c r="U83" s="50">
        <f>AVERAGE(P84:T84)</f>
        <v>88</v>
      </c>
      <c r="V83" s="36"/>
    </row>
    <row r="84" spans="1:22" ht="12.75">
      <c r="A84" s="14" t="s">
        <v>4</v>
      </c>
      <c r="B84" s="10">
        <v>86</v>
      </c>
      <c r="C84" s="10">
        <v>75</v>
      </c>
      <c r="D84" s="10">
        <v>86</v>
      </c>
      <c r="E84" s="10">
        <v>92</v>
      </c>
      <c r="F84" s="10">
        <v>77</v>
      </c>
      <c r="G84" s="50">
        <f>AVERAGE(B84:F84)</f>
        <v>83.2</v>
      </c>
      <c r="O84" s="14" t="s">
        <v>33</v>
      </c>
      <c r="P84" s="10">
        <v>86</v>
      </c>
      <c r="Q84" s="10">
        <v>90</v>
      </c>
      <c r="R84" s="10"/>
      <c r="S84" s="10"/>
      <c r="T84" s="10"/>
      <c r="U84" s="50">
        <f>AVERAGE(P84:T84)</f>
        <v>88</v>
      </c>
      <c r="V84" s="36"/>
    </row>
    <row r="85" spans="1:22" ht="12.75">
      <c r="A85" s="14" t="s">
        <v>10</v>
      </c>
      <c r="B85" s="10">
        <v>77</v>
      </c>
      <c r="C85" s="10">
        <v>77</v>
      </c>
      <c r="D85" s="10">
        <v>93</v>
      </c>
      <c r="E85" s="10">
        <v>86</v>
      </c>
      <c r="F85" s="10">
        <v>90</v>
      </c>
      <c r="G85" s="50">
        <f>AVERAGE(B85:F85)</f>
        <v>84.6</v>
      </c>
      <c r="O85" s="14" t="s">
        <v>34</v>
      </c>
      <c r="P85" s="10">
        <v>82</v>
      </c>
      <c r="Q85" s="10">
        <v>89</v>
      </c>
      <c r="R85" s="10"/>
      <c r="S85" s="10"/>
      <c r="T85" s="10"/>
      <c r="U85" s="50">
        <f>AVERAGE(P85:T85)</f>
        <v>85.5</v>
      </c>
      <c r="V85" s="36"/>
    </row>
    <row r="86" spans="1:22" ht="12.75">
      <c r="A86" s="14" t="s">
        <v>29</v>
      </c>
      <c r="B86" s="10">
        <v>74</v>
      </c>
      <c r="C86" s="10">
        <v>87</v>
      </c>
      <c r="D86" s="10">
        <v>85</v>
      </c>
      <c r="E86" s="10">
        <v>83</v>
      </c>
      <c r="F86" s="10">
        <v>78</v>
      </c>
      <c r="G86" s="50">
        <f>AVERAGE(B86:F86)</f>
        <v>81.4</v>
      </c>
      <c r="O86" s="14" t="s">
        <v>28</v>
      </c>
      <c r="P86" s="10">
        <v>92</v>
      </c>
      <c r="Q86" s="10">
        <v>83</v>
      </c>
      <c r="R86" s="10">
        <v>87</v>
      </c>
      <c r="S86" s="10">
        <v>84</v>
      </c>
      <c r="T86" s="10">
        <v>81</v>
      </c>
      <c r="U86" s="50">
        <f>AVERAGE(P86:T86)</f>
        <v>85.4</v>
      </c>
      <c r="V86" s="36"/>
    </row>
    <row r="87" spans="1:22" ht="12.75">
      <c r="A87" s="14" t="s">
        <v>30</v>
      </c>
      <c r="B87" s="10">
        <v>88</v>
      </c>
      <c r="C87" s="10">
        <v>88</v>
      </c>
      <c r="D87" s="10">
        <v>88</v>
      </c>
      <c r="E87" s="10">
        <v>94</v>
      </c>
      <c r="F87" s="10">
        <v>91</v>
      </c>
      <c r="G87" s="50">
        <f>AVERAGE(B87:F87)</f>
        <v>89.8</v>
      </c>
      <c r="H87" s="14"/>
      <c r="O87" s="14" t="s">
        <v>21</v>
      </c>
      <c r="P87" s="10">
        <v>83</v>
      </c>
      <c r="Q87" s="10">
        <v>84</v>
      </c>
      <c r="R87" s="10">
        <v>85</v>
      </c>
      <c r="S87" s="10">
        <v>83</v>
      </c>
      <c r="T87" s="10">
        <v>90</v>
      </c>
      <c r="U87" s="50">
        <f>AVERAGE(P87:T87)</f>
        <v>85</v>
      </c>
      <c r="V87" s="36"/>
    </row>
    <row r="88" spans="1:22" ht="12.75">
      <c r="A88" s="14" t="s">
        <v>46</v>
      </c>
      <c r="B88" s="10">
        <v>68</v>
      </c>
      <c r="C88" s="10">
        <v>86</v>
      </c>
      <c r="D88" s="10">
        <v>91</v>
      </c>
      <c r="E88" s="10">
        <v>85</v>
      </c>
      <c r="F88" s="10">
        <v>91</v>
      </c>
      <c r="G88" s="50">
        <f>AVERAGE(B88:F88)</f>
        <v>84.2</v>
      </c>
      <c r="O88" s="14" t="s">
        <v>36</v>
      </c>
      <c r="P88" s="10">
        <v>85</v>
      </c>
      <c r="Q88" s="10">
        <v>85</v>
      </c>
      <c r="R88" s="10"/>
      <c r="S88" s="10"/>
      <c r="T88" s="10"/>
      <c r="U88" s="50">
        <f>AVERAGE(P88:T88)</f>
        <v>85</v>
      </c>
      <c r="V88" s="36"/>
    </row>
    <row r="89" spans="1:22" ht="12.75">
      <c r="A89" s="14" t="s">
        <v>9</v>
      </c>
      <c r="B89" s="10">
        <v>85</v>
      </c>
      <c r="C89" s="10">
        <v>80</v>
      </c>
      <c r="D89" s="10">
        <v>82</v>
      </c>
      <c r="E89" s="10">
        <v>81</v>
      </c>
      <c r="F89" s="10">
        <v>88</v>
      </c>
      <c r="G89" s="50">
        <f>AVERAGE(B89:F89)</f>
        <v>83.2</v>
      </c>
      <c r="O89" s="14" t="s">
        <v>10</v>
      </c>
      <c r="P89" s="10">
        <v>77</v>
      </c>
      <c r="Q89" s="10">
        <v>77</v>
      </c>
      <c r="R89" s="10">
        <v>93</v>
      </c>
      <c r="S89" s="10">
        <v>86</v>
      </c>
      <c r="T89" s="10">
        <v>90</v>
      </c>
      <c r="U89" s="50">
        <f>AVERAGE(P89:T89)</f>
        <v>84.6</v>
      </c>
      <c r="V89" s="36"/>
    </row>
    <row r="90" spans="1:22" ht="12.75">
      <c r="A90" s="14" t="s">
        <v>11</v>
      </c>
      <c r="B90" s="10">
        <v>78</v>
      </c>
      <c r="C90" s="10">
        <v>75</v>
      </c>
      <c r="D90" s="10">
        <v>88</v>
      </c>
      <c r="E90" s="10">
        <v>89</v>
      </c>
      <c r="F90" s="10">
        <v>86</v>
      </c>
      <c r="G90" s="50">
        <f>AVERAGE(B90:F90)</f>
        <v>83.2</v>
      </c>
      <c r="O90" s="14" t="s">
        <v>20</v>
      </c>
      <c r="P90" s="10">
        <v>89</v>
      </c>
      <c r="Q90" s="10">
        <v>79</v>
      </c>
      <c r="R90" s="10">
        <v>79</v>
      </c>
      <c r="S90" s="10">
        <v>88</v>
      </c>
      <c r="T90" s="10">
        <v>88</v>
      </c>
      <c r="U90" s="50">
        <f>AVERAGE(P90:T90)</f>
        <v>84.6</v>
      </c>
      <c r="V90" s="36"/>
    </row>
    <row r="91" spans="1:22" ht="12.75">
      <c r="A91" s="14" t="s">
        <v>8</v>
      </c>
      <c r="B91" s="10">
        <v>83</v>
      </c>
      <c r="C91" s="10">
        <v>85</v>
      </c>
      <c r="D91" s="10">
        <v>89</v>
      </c>
      <c r="E91" s="10">
        <v>80</v>
      </c>
      <c r="F91" s="10">
        <v>82</v>
      </c>
      <c r="G91" s="50">
        <f>AVERAGE(B91:F91)</f>
        <v>83.8</v>
      </c>
      <c r="O91" s="14" t="s">
        <v>46</v>
      </c>
      <c r="P91" s="10">
        <v>68</v>
      </c>
      <c r="Q91" s="10">
        <v>86</v>
      </c>
      <c r="R91" s="10">
        <v>91</v>
      </c>
      <c r="S91" s="10">
        <v>85</v>
      </c>
      <c r="T91" s="10">
        <v>91</v>
      </c>
      <c r="U91" s="50">
        <f>AVERAGE(P91:T91)</f>
        <v>84.2</v>
      </c>
      <c r="V91" s="36"/>
    </row>
    <row r="92" spans="1:22" ht="12.75">
      <c r="A92" s="14" t="s">
        <v>45</v>
      </c>
      <c r="B92" s="10">
        <v>89</v>
      </c>
      <c r="C92" s="10">
        <v>90</v>
      </c>
      <c r="D92" s="10">
        <v>91</v>
      </c>
      <c r="E92" s="10">
        <v>94</v>
      </c>
      <c r="F92" s="10">
        <v>90</v>
      </c>
      <c r="G92" s="50">
        <f>AVERAGE(B92:F92)</f>
        <v>90.8</v>
      </c>
      <c r="H92" s="52"/>
      <c r="I92" s="52"/>
      <c r="J92" s="53"/>
      <c r="K92" s="53"/>
      <c r="L92" s="53"/>
      <c r="M92" s="53"/>
      <c r="N92" s="53"/>
      <c r="O92" s="14" t="s">
        <v>8</v>
      </c>
      <c r="P92" s="10">
        <v>83</v>
      </c>
      <c r="Q92" s="10">
        <v>85</v>
      </c>
      <c r="R92" s="10">
        <v>89</v>
      </c>
      <c r="S92" s="10">
        <v>80</v>
      </c>
      <c r="T92" s="10">
        <v>82</v>
      </c>
      <c r="U92" s="50">
        <f>AVERAGE(P92:T92)</f>
        <v>83.8</v>
      </c>
      <c r="V92" s="36"/>
    </row>
    <row r="93" spans="1:22" ht="12.75">
      <c r="A93" s="14" t="s">
        <v>50</v>
      </c>
      <c r="B93" s="10">
        <v>85</v>
      </c>
      <c r="C93" s="10">
        <v>93</v>
      </c>
      <c r="D93" s="10">
        <v>89</v>
      </c>
      <c r="E93" s="10">
        <v>93</v>
      </c>
      <c r="F93" s="10">
        <v>94</v>
      </c>
      <c r="G93" s="50">
        <f>AVERAGE(B93:F93)</f>
        <v>90.8</v>
      </c>
      <c r="H93" s="52"/>
      <c r="I93" s="52"/>
      <c r="J93" s="53"/>
      <c r="K93" s="53"/>
      <c r="L93" s="53"/>
      <c r="M93" s="53"/>
      <c r="N93" s="53"/>
      <c r="O93" s="14" t="s">
        <v>9</v>
      </c>
      <c r="P93" s="10">
        <v>85</v>
      </c>
      <c r="Q93" s="10">
        <v>80</v>
      </c>
      <c r="R93" s="10">
        <v>82</v>
      </c>
      <c r="S93" s="10">
        <v>81</v>
      </c>
      <c r="T93" s="10">
        <v>88</v>
      </c>
      <c r="U93" s="50">
        <f>AVERAGE(P93:T93)</f>
        <v>83.2</v>
      </c>
      <c r="V93" s="36"/>
    </row>
    <row r="94" spans="1:22" ht="12.75">
      <c r="A94" s="14" t="s">
        <v>20</v>
      </c>
      <c r="B94" s="10">
        <v>89</v>
      </c>
      <c r="C94" s="10">
        <v>79</v>
      </c>
      <c r="D94" s="10">
        <v>79</v>
      </c>
      <c r="E94" s="10">
        <v>88</v>
      </c>
      <c r="F94" s="10">
        <v>88</v>
      </c>
      <c r="G94" s="50">
        <f>AVERAGE(B94:F94)</f>
        <v>84.6</v>
      </c>
      <c r="H94" s="52"/>
      <c r="I94" s="52"/>
      <c r="J94" s="53"/>
      <c r="K94" s="53"/>
      <c r="L94" s="53"/>
      <c r="M94" s="53"/>
      <c r="N94" s="53"/>
      <c r="O94" s="14" t="s">
        <v>11</v>
      </c>
      <c r="P94" s="10">
        <v>78</v>
      </c>
      <c r="Q94" s="10">
        <v>75</v>
      </c>
      <c r="R94" s="10">
        <v>88</v>
      </c>
      <c r="S94" s="10">
        <v>89</v>
      </c>
      <c r="T94" s="10">
        <v>86</v>
      </c>
      <c r="U94" s="50">
        <f>AVERAGE(P94:T94)</f>
        <v>83.2</v>
      </c>
      <c r="V94" s="36"/>
    </row>
    <row r="95" spans="1:21" ht="12.75">
      <c r="A95" s="14" t="s">
        <v>12</v>
      </c>
      <c r="B95" s="10">
        <v>69</v>
      </c>
      <c r="C95" s="10">
        <v>94</v>
      </c>
      <c r="D95" s="10">
        <v>96</v>
      </c>
      <c r="E95" s="10">
        <v>91</v>
      </c>
      <c r="F95" s="10">
        <v>91</v>
      </c>
      <c r="G95" s="50">
        <f>AVERAGE(B95:F95)</f>
        <v>88.2</v>
      </c>
      <c r="H95" s="52"/>
      <c r="I95" s="52"/>
      <c r="J95" s="53"/>
      <c r="K95" s="53"/>
      <c r="L95" s="53"/>
      <c r="M95" s="53"/>
      <c r="N95" s="53"/>
      <c r="O95" s="14" t="s">
        <v>4</v>
      </c>
      <c r="P95" s="10">
        <v>86</v>
      </c>
      <c r="Q95" s="10">
        <v>75</v>
      </c>
      <c r="R95" s="10">
        <v>86</v>
      </c>
      <c r="S95" s="10">
        <v>92</v>
      </c>
      <c r="T95" s="10">
        <v>77</v>
      </c>
      <c r="U95" s="50">
        <f>AVERAGE(P95:T95)</f>
        <v>83.2</v>
      </c>
    </row>
    <row r="96" spans="1:21" ht="12.75">
      <c r="A96" s="14" t="s">
        <v>18</v>
      </c>
      <c r="B96" s="10">
        <v>87</v>
      </c>
      <c r="C96" s="10">
        <v>77</v>
      </c>
      <c r="D96" s="10">
        <v>78</v>
      </c>
      <c r="E96" s="10">
        <v>69</v>
      </c>
      <c r="F96" s="10">
        <v>83</v>
      </c>
      <c r="G96" s="50">
        <v>78.8</v>
      </c>
      <c r="H96" s="52"/>
      <c r="I96" s="52"/>
      <c r="J96" s="53"/>
      <c r="K96" s="53"/>
      <c r="L96" s="53"/>
      <c r="M96" s="53"/>
      <c r="N96" s="53"/>
      <c r="O96" s="14" t="s">
        <v>32</v>
      </c>
      <c r="P96" s="10">
        <v>85</v>
      </c>
      <c r="Q96" s="10">
        <v>80</v>
      </c>
      <c r="R96" s="10"/>
      <c r="S96" s="10"/>
      <c r="T96" s="10"/>
      <c r="U96" s="50">
        <f>AVERAGE(P96:T96)</f>
        <v>82.5</v>
      </c>
    </row>
    <row r="97" spans="1:21" ht="12.75">
      <c r="A97" s="14" t="s">
        <v>40</v>
      </c>
      <c r="B97" s="10">
        <v>86</v>
      </c>
      <c r="C97" s="10">
        <v>89</v>
      </c>
      <c r="D97" s="10">
        <v>88</v>
      </c>
      <c r="E97" s="10">
        <v>79</v>
      </c>
      <c r="F97" s="10">
        <v>84</v>
      </c>
      <c r="G97" s="50">
        <f>AVERAGE(B98:F98)</f>
        <v>88</v>
      </c>
      <c r="O97" s="14" t="s">
        <v>29</v>
      </c>
      <c r="P97" s="10">
        <v>74</v>
      </c>
      <c r="Q97" s="10">
        <v>87</v>
      </c>
      <c r="R97" s="10">
        <v>85</v>
      </c>
      <c r="S97" s="10">
        <v>83</v>
      </c>
      <c r="T97" s="10">
        <v>78</v>
      </c>
      <c r="U97" s="50">
        <f>AVERAGE(P97:T97)</f>
        <v>81.4</v>
      </c>
    </row>
    <row r="98" spans="1:21" ht="12.75">
      <c r="A98" s="14" t="s">
        <v>42</v>
      </c>
      <c r="B98" s="10">
        <v>88</v>
      </c>
      <c r="C98" s="10">
        <v>87</v>
      </c>
      <c r="D98" s="10">
        <v>88</v>
      </c>
      <c r="E98" s="10">
        <v>91</v>
      </c>
      <c r="F98" s="10">
        <v>86</v>
      </c>
      <c r="G98" s="50">
        <f>AVERAGE(B99:F99)</f>
        <v>89.2</v>
      </c>
      <c r="O98" s="14" t="s">
        <v>6</v>
      </c>
      <c r="P98" s="10">
        <v>79</v>
      </c>
      <c r="Q98" s="10">
        <v>87</v>
      </c>
      <c r="R98" s="10">
        <v>72</v>
      </c>
      <c r="S98" s="10">
        <v>77</v>
      </c>
      <c r="T98" s="10">
        <v>81</v>
      </c>
      <c r="U98" s="50">
        <f>AVERAGE(P98:T98)</f>
        <v>79.2</v>
      </c>
    </row>
    <row r="99" spans="1:21" ht="12.75">
      <c r="A99" s="14" t="s">
        <v>43</v>
      </c>
      <c r="B99" s="10">
        <v>84</v>
      </c>
      <c r="C99" s="10">
        <v>96</v>
      </c>
      <c r="D99" s="10">
        <v>88</v>
      </c>
      <c r="E99" s="10">
        <v>87</v>
      </c>
      <c r="F99" s="10">
        <v>91</v>
      </c>
      <c r="G99" s="50">
        <v>89.2</v>
      </c>
      <c r="O99" s="14" t="s">
        <v>18</v>
      </c>
      <c r="P99" s="10">
        <v>87</v>
      </c>
      <c r="Q99" s="10">
        <v>77</v>
      </c>
      <c r="R99" s="10">
        <v>78</v>
      </c>
      <c r="S99" s="10">
        <v>69</v>
      </c>
      <c r="T99" s="10">
        <v>83</v>
      </c>
      <c r="U99" s="50">
        <v>78.8</v>
      </c>
    </row>
    <row r="100" spans="1:21" ht="12.75">
      <c r="A100" s="14" t="s">
        <v>21</v>
      </c>
      <c r="B100" s="10">
        <v>83</v>
      </c>
      <c r="C100" s="10">
        <v>84</v>
      </c>
      <c r="D100" s="10">
        <v>85</v>
      </c>
      <c r="E100" s="10">
        <v>83</v>
      </c>
      <c r="F100" s="10">
        <v>90</v>
      </c>
      <c r="G100" s="50">
        <f>AVERAGE(B100:F100)</f>
        <v>85</v>
      </c>
      <c r="O100" s="14" t="s">
        <v>13</v>
      </c>
      <c r="P100" s="10">
        <v>50</v>
      </c>
      <c r="Q100" s="10">
        <v>78</v>
      </c>
      <c r="R100" s="10">
        <v>79</v>
      </c>
      <c r="S100" s="10">
        <v>74</v>
      </c>
      <c r="T100" s="10">
        <v>73</v>
      </c>
      <c r="U100" s="50">
        <f>AVERAGE(P100:T100)</f>
        <v>70.8</v>
      </c>
    </row>
    <row r="101" spans="1:21" ht="12.75">
      <c r="A101" s="14" t="s">
        <v>51</v>
      </c>
      <c r="B101" s="10">
        <v>95</v>
      </c>
      <c r="C101" s="10">
        <v>91</v>
      </c>
      <c r="D101" s="10">
        <v>92</v>
      </c>
      <c r="E101" s="10">
        <v>94</v>
      </c>
      <c r="F101" s="10">
        <v>91</v>
      </c>
      <c r="G101" s="51">
        <f>AVERAGE(B101:F101)</f>
        <v>92.6</v>
      </c>
      <c r="O101" s="54" t="s">
        <v>55</v>
      </c>
      <c r="P101" s="55"/>
      <c r="Q101" s="55"/>
      <c r="R101" s="55"/>
      <c r="S101" s="55"/>
      <c r="T101" s="55"/>
      <c r="U101" s="51" t="e">
        <f>AVERAGE(P101:T101)</f>
        <v>#DIV/0!</v>
      </c>
    </row>
  </sheetData>
  <sheetProtection sheet="1" select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2022-12-07T16:42:21Z</cp:lastPrinted>
  <dcterms:created xsi:type="dcterms:W3CDTF">2017-10-23T17:52:02Z</dcterms:created>
  <dcterms:modified xsi:type="dcterms:W3CDTF">2022-12-12T12:06:05Z</dcterms:modified>
  <cp:category/>
  <cp:version/>
  <cp:contentType/>
  <cp:contentStatus/>
  <cp:revision>1</cp:revision>
</cp:coreProperties>
</file>