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ut 2023 Div 9" sheetId="1" r:id="rId1"/>
  </sheets>
  <definedNames>
    <definedName name="_xlnm.Print_Titles" localSheetId="0">'Aut 2023 Div 9'!$2:$2</definedName>
    <definedName name="_xlnm.Print_Titles" localSheetId="0">'Aut 2023 Div 9'!$2:$2</definedName>
  </definedNames>
  <calcPr fullCalcOnLoad="1"/>
</workbook>
</file>

<file path=xl/sharedStrings.xml><?xml version="1.0" encoding="utf-8"?>
<sst xmlns="http://schemas.openxmlformats.org/spreadsheetml/2006/main" count="115" uniqueCount="52">
  <si>
    <t>BSSRA AUTUMN LEAGUE 2023 Section 1 Division 9</t>
  </si>
  <si>
    <t>Name</t>
  </si>
  <si>
    <t>Agg</t>
  </si>
  <si>
    <t>Ave</t>
  </si>
  <si>
    <t>Canford A</t>
  </si>
  <si>
    <t>Shrewsbury B</t>
  </si>
  <si>
    <t>J Hornung</t>
  </si>
  <si>
    <t>I Voelker</t>
  </si>
  <si>
    <t>J Newell</t>
  </si>
  <si>
    <t>C Garavini</t>
  </si>
  <si>
    <t>F Bowater</t>
  </si>
  <si>
    <t>A Mackinnon</t>
  </si>
  <si>
    <t>A Crossley</t>
  </si>
  <si>
    <t>S Foot-Tapping</t>
  </si>
  <si>
    <t>M Ulyett</t>
  </si>
  <si>
    <t>F Flavell</t>
  </si>
  <si>
    <t>Score this Round</t>
  </si>
  <si>
    <t>Points this Round</t>
  </si>
  <si>
    <t>Aggregate Score</t>
  </si>
  <si>
    <t>Aggregate Points</t>
  </si>
  <si>
    <t>Canford B</t>
  </si>
  <si>
    <t>Tonbridge D</t>
  </si>
  <si>
    <t>S Martins</t>
  </si>
  <si>
    <t>A Chau</t>
  </si>
  <si>
    <t>R Allen</t>
  </si>
  <si>
    <t>O Clarke</t>
  </si>
  <si>
    <t>J Jones</t>
  </si>
  <si>
    <t>R Shula</t>
  </si>
  <si>
    <t>H Spraigue</t>
  </si>
  <si>
    <t>W Wu</t>
  </si>
  <si>
    <t>E Walter</t>
  </si>
  <si>
    <t>H Tinker</t>
  </si>
  <si>
    <t>Oundle B</t>
  </si>
  <si>
    <t>Westminster C</t>
  </si>
  <si>
    <t>P Morrill</t>
  </si>
  <si>
    <t>H Shimada</t>
  </si>
  <si>
    <t>C Yang</t>
  </si>
  <si>
    <t>Z Ariffin</t>
  </si>
  <si>
    <t>D Montgomery</t>
  </si>
  <si>
    <t>F Cowling</t>
  </si>
  <si>
    <t>M Fuller</t>
  </si>
  <si>
    <t>T Loke</t>
  </si>
  <si>
    <t>M Charlton</t>
  </si>
  <si>
    <t>L Marker</t>
  </si>
  <si>
    <t>School</t>
  </si>
  <si>
    <t>Pts</t>
  </si>
  <si>
    <t>Posn</t>
  </si>
  <si>
    <t>Monday Dec 4</t>
  </si>
  <si>
    <t>Congratulations to Tonbridge D and to F Bowater for some consistent scores</t>
  </si>
  <si>
    <t>Have a good break and we hope to see you next term</t>
  </si>
  <si>
    <t>Jerry Baker</t>
  </si>
  <si>
    <t>Blue score denotes a substitute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</si>
</sst>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0.00"/>
    <numFmt numFmtId="167" formatCode="0"/>
  </numFmts>
  <fonts count="16">
    <font>
      <sz val="10"/>
      <name val="Arial"/>
      <family val="2"/>
    </font>
    <font>
      <sz val="12"/>
      <name val="Calibri"/>
      <family val="2"/>
    </font>
    <font>
      <sz val="10"/>
      <name val="Calibri"/>
      <family val="2"/>
    </font>
    <font>
      <sz val="10"/>
      <color indexed="12"/>
      <name val="Calibri"/>
      <family val="2"/>
    </font>
    <font>
      <sz val="8"/>
      <color indexed="12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2"/>
      <color indexed="12"/>
      <name val="Calibri"/>
      <family val="2"/>
    </font>
    <font>
      <sz val="12"/>
      <color indexed="30"/>
      <name val="Calibri"/>
      <family val="2"/>
    </font>
    <font>
      <b/>
      <sz val="11"/>
      <color indexed="30"/>
      <name val="Calibri"/>
      <family val="2"/>
    </font>
    <font>
      <sz val="11"/>
      <color indexed="30"/>
      <name val="Calibri"/>
      <family val="2"/>
    </font>
    <font>
      <sz val="11"/>
      <color indexed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4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</cellStyleXfs>
  <cellXfs count="48">
    <xf numFmtId="164" fontId="0" fillId="0" borderId="0" xfId="0" applyAlignment="1">
      <alignment/>
    </xf>
    <xf numFmtId="164" fontId="1" fillId="0" borderId="0" xfId="21" applyFont="1" applyFill="1">
      <alignment/>
      <protection/>
    </xf>
    <xf numFmtId="164" fontId="2" fillId="0" borderId="0" xfId="21" applyFont="1" applyFill="1" applyAlignment="1">
      <alignment horizontal="center"/>
      <protection/>
    </xf>
    <xf numFmtId="166" fontId="2" fillId="0" borderId="0" xfId="21" applyNumberFormat="1" applyFont="1" applyFill="1" applyAlignment="1">
      <alignment horizontal="center"/>
      <protection/>
    </xf>
    <xf numFmtId="166" fontId="3" fillId="0" borderId="0" xfId="21" applyNumberFormat="1" applyFont="1" applyFill="1" applyAlignment="1">
      <alignment horizontal="center"/>
      <protection/>
    </xf>
    <xf numFmtId="166" fontId="4" fillId="0" borderId="0" xfId="21" applyNumberFormat="1" applyFont="1" applyFill="1" applyAlignment="1">
      <alignment horizontal="center"/>
      <protection/>
    </xf>
    <xf numFmtId="164" fontId="2" fillId="0" borderId="0" xfId="21" applyFont="1" applyFill="1">
      <alignment/>
      <protection/>
    </xf>
    <xf numFmtId="164" fontId="5" fillId="0" borderId="0" xfId="21" applyFont="1" applyFill="1" applyAlignment="1">
      <alignment horizontal="center"/>
      <protection/>
    </xf>
    <xf numFmtId="164" fontId="6" fillId="0" borderId="0" xfId="21" applyFont="1" applyFill="1" applyAlignment="1">
      <alignment horizontal="center"/>
      <protection/>
    </xf>
    <xf numFmtId="164" fontId="7" fillId="2" borderId="0" xfId="21" applyFont="1" applyFill="1" applyBorder="1">
      <alignment/>
      <protection/>
    </xf>
    <xf numFmtId="164" fontId="7" fillId="0" borderId="0" xfId="21" applyFont="1" applyFill="1" applyBorder="1">
      <alignment/>
      <protection/>
    </xf>
    <xf numFmtId="164" fontId="1" fillId="0" borderId="0" xfId="21" applyFont="1" applyFill="1" applyAlignment="1">
      <alignment horizontal="center"/>
      <protection/>
    </xf>
    <xf numFmtId="166" fontId="1" fillId="0" borderId="0" xfId="21" applyNumberFormat="1" applyFont="1" applyFill="1" applyAlignment="1">
      <alignment horizontal="center"/>
      <protection/>
    </xf>
    <xf numFmtId="166" fontId="8" fillId="0" borderId="0" xfId="21" applyNumberFormat="1" applyFont="1" applyFill="1" applyAlignment="1">
      <alignment horizontal="center"/>
      <protection/>
    </xf>
    <xf numFmtId="164" fontId="1" fillId="0" borderId="0" xfId="21" applyFont="1" applyFill="1" applyBorder="1">
      <alignment/>
      <protection/>
    </xf>
    <xf numFmtId="164" fontId="9" fillId="0" borderId="0" xfId="21" applyFont="1" applyFill="1" applyAlignment="1">
      <alignment horizontal="center"/>
      <protection/>
    </xf>
    <xf numFmtId="166" fontId="6" fillId="0" borderId="0" xfId="21" applyNumberFormat="1" applyFont="1" applyFill="1" applyAlignment="1">
      <alignment horizontal="center"/>
      <protection/>
    </xf>
    <xf numFmtId="164" fontId="6" fillId="0" borderId="1" xfId="21" applyFont="1" applyFill="1" applyBorder="1">
      <alignment/>
      <protection/>
    </xf>
    <xf numFmtId="164" fontId="6" fillId="0" borderId="2" xfId="21" applyFont="1" applyFill="1" applyBorder="1" applyAlignment="1">
      <alignment horizontal="center"/>
      <protection/>
    </xf>
    <xf numFmtId="164" fontId="10" fillId="0" borderId="2" xfId="21" applyFont="1" applyFill="1" applyBorder="1" applyAlignment="1">
      <alignment horizontal="center"/>
      <protection/>
    </xf>
    <xf numFmtId="166" fontId="2" fillId="0" borderId="3" xfId="21" applyNumberFormat="1" applyFont="1" applyFill="1" applyBorder="1" applyAlignment="1">
      <alignment horizontal="center"/>
      <protection/>
    </xf>
    <xf numFmtId="167" fontId="11" fillId="0" borderId="2" xfId="21" applyNumberFormat="1" applyFont="1" applyFill="1" applyBorder="1" applyAlignment="1">
      <alignment horizontal="center"/>
      <protection/>
    </xf>
    <xf numFmtId="166" fontId="6" fillId="0" borderId="3" xfId="21" applyNumberFormat="1" applyFont="1" applyFill="1" applyBorder="1" applyAlignment="1">
      <alignment horizontal="center"/>
      <protection/>
    </xf>
    <xf numFmtId="164" fontId="6" fillId="0" borderId="4" xfId="21" applyFont="1" applyFill="1" applyBorder="1">
      <alignment/>
      <protection/>
    </xf>
    <xf numFmtId="164" fontId="6" fillId="0" borderId="0" xfId="21" applyFont="1" applyFill="1" applyBorder="1" applyAlignment="1">
      <alignment horizontal="center"/>
      <protection/>
    </xf>
    <xf numFmtId="164" fontId="2" fillId="0" borderId="0" xfId="21" applyFont="1" applyFill="1" applyBorder="1" applyAlignment="1">
      <alignment horizontal="center"/>
      <protection/>
    </xf>
    <xf numFmtId="166" fontId="2" fillId="0" borderId="5" xfId="21" applyNumberFormat="1" applyFont="1" applyFill="1" applyBorder="1" applyAlignment="1">
      <alignment horizontal="center"/>
      <protection/>
    </xf>
    <xf numFmtId="164" fontId="6" fillId="0" borderId="6" xfId="21" applyFont="1" applyFill="1" applyBorder="1">
      <alignment/>
      <protection/>
    </xf>
    <xf numFmtId="164" fontId="6" fillId="0" borderId="7" xfId="21" applyFont="1" applyFill="1" applyBorder="1" applyAlignment="1">
      <alignment horizontal="center"/>
      <protection/>
    </xf>
    <xf numFmtId="164" fontId="2" fillId="0" borderId="7" xfId="21" applyFont="1" applyFill="1" applyBorder="1" applyAlignment="1">
      <alignment horizontal="center"/>
      <protection/>
    </xf>
    <xf numFmtId="166" fontId="2" fillId="0" borderId="8" xfId="21" applyNumberFormat="1" applyFont="1" applyFill="1" applyBorder="1" applyAlignment="1">
      <alignment horizontal="center"/>
      <protection/>
    </xf>
    <xf numFmtId="164" fontId="6" fillId="0" borderId="0" xfId="21" applyFont="1" applyFill="1" applyBorder="1">
      <alignment/>
      <protection/>
    </xf>
    <xf numFmtId="166" fontId="2" fillId="0" borderId="0" xfId="21" applyNumberFormat="1" applyFont="1" applyFill="1" applyBorder="1" applyAlignment="1">
      <alignment horizontal="center"/>
      <protection/>
    </xf>
    <xf numFmtId="164" fontId="2" fillId="0" borderId="0" xfId="21" applyFont="1" applyFill="1" applyBorder="1">
      <alignment/>
      <protection/>
    </xf>
    <xf numFmtId="164" fontId="7" fillId="2" borderId="0" xfId="21" applyFont="1" applyFill="1">
      <alignment/>
      <protection/>
    </xf>
    <xf numFmtId="164" fontId="12" fillId="0" borderId="0" xfId="21" applyFont="1" applyFill="1" applyBorder="1" applyAlignment="1">
      <alignment/>
      <protection/>
    </xf>
    <xf numFmtId="164" fontId="7" fillId="0" borderId="0" xfId="21" applyFont="1" applyFill="1">
      <alignment/>
      <protection/>
    </xf>
    <xf numFmtId="164" fontId="12" fillId="0" borderId="0" xfId="21" applyFont="1" applyFill="1" applyBorder="1" applyAlignment="1">
      <alignment horizontal="center"/>
      <protection/>
    </xf>
    <xf numFmtId="164" fontId="1" fillId="0" borderId="0" xfId="21" applyFont="1" applyFill="1" applyAlignment="1">
      <alignment horizontal="left"/>
      <protection/>
    </xf>
    <xf numFmtId="164" fontId="2" fillId="0" borderId="0" xfId="21" applyFont="1" applyFill="1" applyAlignment="1">
      <alignment horizontal="left"/>
      <protection/>
    </xf>
    <xf numFmtId="164" fontId="13" fillId="0" borderId="0" xfId="21" applyFont="1" applyFill="1" applyAlignment="1">
      <alignment horizontal="center"/>
      <protection/>
    </xf>
    <xf numFmtId="166" fontId="14" fillId="0" borderId="0" xfId="21" applyNumberFormat="1" applyFont="1" applyFill="1" applyAlignment="1">
      <alignment horizontal="center"/>
      <protection/>
    </xf>
    <xf numFmtId="164" fontId="2" fillId="0" borderId="0" xfId="20" applyFont="1" applyFill="1">
      <alignment/>
      <protection/>
    </xf>
    <xf numFmtId="164" fontId="6" fillId="0" borderId="7" xfId="21" applyFont="1" applyFill="1" applyBorder="1">
      <alignment/>
      <protection/>
    </xf>
    <xf numFmtId="166" fontId="3" fillId="0" borderId="0" xfId="21" applyNumberFormat="1" applyFont="1" applyFill="1" applyBorder="1" applyAlignment="1">
      <alignment horizontal="center"/>
      <protection/>
    </xf>
    <xf numFmtId="164" fontId="15" fillId="0" borderId="0" xfId="21" applyFont="1" applyFill="1">
      <alignment/>
      <protection/>
    </xf>
    <xf numFmtId="164" fontId="15" fillId="0" borderId="0" xfId="21" applyFont="1" applyFill="1" applyAlignment="1">
      <alignment horizontal="center"/>
      <protection/>
    </xf>
    <xf numFmtId="164" fontId="9" fillId="0" borderId="0" xfId="21" applyFont="1" applyFill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_JDB Divisional scoring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6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2.421875" style="1" customWidth="1"/>
    <col min="2" max="2" width="4.8515625" style="2" customWidth="1"/>
    <col min="3" max="3" width="4.7109375" style="2" customWidth="1"/>
    <col min="4" max="6" width="5.8515625" style="2" customWidth="1"/>
    <col min="7" max="7" width="6.00390625" style="3" customWidth="1"/>
    <col min="8" max="8" width="7.7109375" style="4" customWidth="1"/>
    <col min="9" max="9" width="6.28125" style="5" customWidth="1"/>
    <col min="10" max="10" width="23.421875" style="1" customWidth="1"/>
    <col min="11" max="12" width="4.7109375" style="2" customWidth="1"/>
    <col min="13" max="14" width="5.8515625" style="2" customWidth="1"/>
    <col min="15" max="15" width="5.7109375" style="2" customWidth="1"/>
    <col min="16" max="16" width="6.140625" style="2" customWidth="1"/>
    <col min="17" max="17" width="7.8515625" style="3" customWidth="1"/>
    <col min="18" max="16384" width="9.140625" style="6" customWidth="1"/>
  </cols>
  <sheetData>
    <row r="1" spans="1:17" ht="25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12" customHeight="1">
      <c r="A2" s="1" t="s">
        <v>1</v>
      </c>
      <c r="B2" s="2">
        <v>1</v>
      </c>
      <c r="C2" s="2">
        <v>2</v>
      </c>
      <c r="D2" s="8">
        <v>3</v>
      </c>
      <c r="E2" s="8">
        <v>4</v>
      </c>
      <c r="F2" s="8">
        <v>5</v>
      </c>
      <c r="G2" s="3" t="s">
        <v>2</v>
      </c>
      <c r="H2" s="3" t="s">
        <v>3</v>
      </c>
      <c r="I2" s="3"/>
      <c r="J2" s="1" t="s">
        <v>1</v>
      </c>
      <c r="K2" s="2">
        <v>1</v>
      </c>
      <c r="L2" s="2">
        <v>2</v>
      </c>
      <c r="M2" s="2">
        <v>3</v>
      </c>
      <c r="N2" s="2">
        <v>4</v>
      </c>
      <c r="O2" s="2">
        <v>5</v>
      </c>
      <c r="P2" s="2" t="s">
        <v>2</v>
      </c>
      <c r="Q2" s="3" t="s">
        <v>3</v>
      </c>
    </row>
    <row r="3" spans="1:15" ht="12.75">
      <c r="A3" s="9" t="s">
        <v>4</v>
      </c>
      <c r="D3" s="8"/>
      <c r="E3" s="8"/>
      <c r="F3" s="8"/>
      <c r="G3" s="2"/>
      <c r="H3" s="3"/>
      <c r="J3" s="9" t="s">
        <v>5</v>
      </c>
      <c r="K3" s="8"/>
      <c r="L3" s="8"/>
      <c r="M3" s="8"/>
      <c r="N3" s="8"/>
      <c r="O3" s="8"/>
    </row>
    <row r="4" spans="1:15" ht="1.5" customHeight="1">
      <c r="A4" s="10"/>
      <c r="D4" s="8"/>
      <c r="E4" s="8"/>
      <c r="F4" s="8"/>
      <c r="G4" s="2"/>
      <c r="H4" s="3"/>
      <c r="J4" s="10"/>
      <c r="K4" s="8"/>
      <c r="L4" s="8"/>
      <c r="M4" s="8"/>
      <c r="N4" s="8"/>
      <c r="O4" s="8"/>
    </row>
    <row r="5" spans="1:17" ht="12.75">
      <c r="A5" s="1" t="s">
        <v>6</v>
      </c>
      <c r="B5" s="11">
        <v>78</v>
      </c>
      <c r="C5" s="11">
        <v>83</v>
      </c>
      <c r="D5" s="11">
        <v>80</v>
      </c>
      <c r="E5" s="11">
        <v>86</v>
      </c>
      <c r="F5" s="11">
        <v>83</v>
      </c>
      <c r="G5" s="11">
        <f>SUM(B5:F5)</f>
        <v>410</v>
      </c>
      <c r="H5" s="12">
        <f>AVERAGE(B5:F5)</f>
        <v>82</v>
      </c>
      <c r="I5" s="13"/>
      <c r="J5" s="14" t="s">
        <v>7</v>
      </c>
      <c r="K5" s="11">
        <v>94</v>
      </c>
      <c r="L5" s="11">
        <v>87</v>
      </c>
      <c r="M5" s="11">
        <v>82</v>
      </c>
      <c r="N5" s="11">
        <v>76</v>
      </c>
      <c r="O5" s="11">
        <v>88</v>
      </c>
      <c r="P5" s="11">
        <f>SUM(K5:O5)</f>
        <v>427</v>
      </c>
      <c r="Q5" s="12">
        <f>AVERAGE(K5:O5)</f>
        <v>85.4</v>
      </c>
    </row>
    <row r="6" spans="1:17" ht="12.75">
      <c r="A6" s="1" t="s">
        <v>8</v>
      </c>
      <c r="B6" s="11">
        <v>85</v>
      </c>
      <c r="C6" s="11">
        <v>80</v>
      </c>
      <c r="D6" s="11">
        <v>80</v>
      </c>
      <c r="E6" s="11">
        <v>88</v>
      </c>
      <c r="F6" s="11">
        <v>84</v>
      </c>
      <c r="G6" s="11">
        <f>SUM(B6:F6)</f>
        <v>417</v>
      </c>
      <c r="H6" s="12">
        <f>AVERAGE(B6:F6)</f>
        <v>83.4</v>
      </c>
      <c r="I6" s="13"/>
      <c r="J6" s="14" t="s">
        <v>9</v>
      </c>
      <c r="K6" s="11">
        <v>94</v>
      </c>
      <c r="L6" s="11">
        <v>87</v>
      </c>
      <c r="M6" s="11">
        <v>82</v>
      </c>
      <c r="N6" s="11">
        <v>76</v>
      </c>
      <c r="O6" s="11">
        <v>88</v>
      </c>
      <c r="P6" s="11">
        <f>SUM(K6:O6)</f>
        <v>427</v>
      </c>
      <c r="Q6" s="12">
        <f>AVERAGE(K6:O6)</f>
        <v>85.4</v>
      </c>
    </row>
    <row r="7" spans="1:17" ht="12.75">
      <c r="A7" s="14" t="s">
        <v>10</v>
      </c>
      <c r="B7" s="11">
        <v>92</v>
      </c>
      <c r="C7" s="11">
        <v>90</v>
      </c>
      <c r="D7" s="11">
        <v>89</v>
      </c>
      <c r="E7" s="11">
        <v>90</v>
      </c>
      <c r="F7" s="11">
        <v>91</v>
      </c>
      <c r="G7" s="11">
        <f>SUM(B7:F7)</f>
        <v>452</v>
      </c>
      <c r="H7" s="12">
        <f>AVERAGE(B7:F7)</f>
        <v>90.4</v>
      </c>
      <c r="I7" s="13"/>
      <c r="J7" s="14" t="s">
        <v>11</v>
      </c>
      <c r="K7" s="11">
        <v>94</v>
      </c>
      <c r="L7" s="11">
        <v>87</v>
      </c>
      <c r="M7" s="11">
        <v>82</v>
      </c>
      <c r="N7" s="11">
        <v>76</v>
      </c>
      <c r="O7" s="11">
        <v>88</v>
      </c>
      <c r="P7" s="11">
        <f>SUM(K7:O7)</f>
        <v>427</v>
      </c>
      <c r="Q7" s="12">
        <f>AVERAGE(K7:O7)</f>
        <v>85.4</v>
      </c>
    </row>
    <row r="8" spans="1:17" ht="12.75">
      <c r="A8" s="1" t="s">
        <v>12</v>
      </c>
      <c r="B8" s="11">
        <v>73</v>
      </c>
      <c r="C8" s="11">
        <v>91</v>
      </c>
      <c r="D8" s="11">
        <v>88</v>
      </c>
      <c r="E8" s="11">
        <v>83</v>
      </c>
      <c r="F8" s="11">
        <v>84</v>
      </c>
      <c r="G8" s="11">
        <f>SUM(B8:F8)</f>
        <v>419</v>
      </c>
      <c r="H8" s="12">
        <f>AVERAGE(B8:F8)</f>
        <v>83.8</v>
      </c>
      <c r="I8" s="13"/>
      <c r="J8" s="1" t="s">
        <v>13</v>
      </c>
      <c r="K8" s="11">
        <v>85</v>
      </c>
      <c r="L8" s="11">
        <v>77</v>
      </c>
      <c r="M8" s="11">
        <v>81</v>
      </c>
      <c r="N8" s="11">
        <v>77</v>
      </c>
      <c r="O8" s="15">
        <v>83</v>
      </c>
      <c r="P8" s="11">
        <f>SUM(K8:N8)</f>
        <v>320</v>
      </c>
      <c r="Q8" s="12">
        <f>AVERAGE(K8:O8)</f>
        <v>80.6</v>
      </c>
    </row>
    <row r="9" spans="1:17" ht="12.75">
      <c r="A9" s="1" t="s">
        <v>14</v>
      </c>
      <c r="B9" s="11">
        <v>86</v>
      </c>
      <c r="C9" s="11">
        <v>91</v>
      </c>
      <c r="D9" s="11">
        <v>85</v>
      </c>
      <c r="E9" s="11">
        <v>81</v>
      </c>
      <c r="F9" s="15">
        <v>85</v>
      </c>
      <c r="G9" s="11">
        <f>SUM(B9:F9)</f>
        <v>428</v>
      </c>
      <c r="H9" s="12">
        <f>AVERAGE(B9:F9)</f>
        <v>85.6</v>
      </c>
      <c r="I9" s="13"/>
      <c r="J9" s="1" t="s">
        <v>15</v>
      </c>
      <c r="K9" s="11">
        <v>82</v>
      </c>
      <c r="L9" s="11">
        <v>84</v>
      </c>
      <c r="M9" s="11">
        <v>72</v>
      </c>
      <c r="N9" s="11">
        <v>82</v>
      </c>
      <c r="O9" s="11">
        <v>80</v>
      </c>
      <c r="P9" s="11">
        <f>SUM(K9:O9)</f>
        <v>400</v>
      </c>
      <c r="Q9" s="12">
        <f>AVERAGE(K9:O9)</f>
        <v>80</v>
      </c>
    </row>
    <row r="10" spans="2:17" s="6" customFormat="1" ht="4.5" customHeight="1">
      <c r="B10" s="8"/>
      <c r="C10" s="8"/>
      <c r="D10" s="8"/>
      <c r="E10" s="8"/>
      <c r="F10" s="8"/>
      <c r="G10" s="2"/>
      <c r="H10" s="3"/>
      <c r="I10" s="5"/>
      <c r="K10" s="8"/>
      <c r="L10" s="8"/>
      <c r="M10" s="8"/>
      <c r="N10" s="8"/>
      <c r="O10" s="8"/>
      <c r="P10" s="8"/>
      <c r="Q10" s="16"/>
    </row>
    <row r="11" spans="1:17" ht="12.75">
      <c r="A11" s="17" t="s">
        <v>16</v>
      </c>
      <c r="B11" s="18">
        <f>SUM(B5:B10)</f>
        <v>414</v>
      </c>
      <c r="C11" s="18">
        <f>SUM(C5:C10)</f>
        <v>435</v>
      </c>
      <c r="D11" s="18">
        <f>SUM(D5:D10)</f>
        <v>422</v>
      </c>
      <c r="E11" s="18">
        <f>SUM(E5:E10)</f>
        <v>428</v>
      </c>
      <c r="F11" s="18">
        <f>SUM(F5:F10)</f>
        <v>427</v>
      </c>
      <c r="G11" s="19"/>
      <c r="H11" s="20"/>
      <c r="J11" s="17" t="s">
        <v>16</v>
      </c>
      <c r="K11" s="18">
        <f>SUM(K5:K10)</f>
        <v>449</v>
      </c>
      <c r="L11" s="18">
        <f>SUM(L5:L10)</f>
        <v>422</v>
      </c>
      <c r="M11" s="18">
        <f>SUM(M5:M10)</f>
        <v>399</v>
      </c>
      <c r="N11" s="18">
        <f>SUM(N5:N10)</f>
        <v>387</v>
      </c>
      <c r="O11" s="18">
        <f>SUM(O5:O10)</f>
        <v>427</v>
      </c>
      <c r="P11" s="21"/>
      <c r="Q11" s="22"/>
    </row>
    <row r="12" spans="1:17" ht="12.75">
      <c r="A12" s="23" t="s">
        <v>17</v>
      </c>
      <c r="B12" s="24">
        <v>4</v>
      </c>
      <c r="C12" s="24">
        <v>6</v>
      </c>
      <c r="D12" s="24">
        <v>5</v>
      </c>
      <c r="E12" s="24">
        <v>5</v>
      </c>
      <c r="F12" s="24">
        <v>3</v>
      </c>
      <c r="G12" s="25"/>
      <c r="H12" s="26"/>
      <c r="J12" s="23" t="s">
        <v>17</v>
      </c>
      <c r="K12" s="24">
        <v>3</v>
      </c>
      <c r="L12" s="24">
        <v>3</v>
      </c>
      <c r="M12" s="24">
        <v>2</v>
      </c>
      <c r="N12" s="24">
        <v>1</v>
      </c>
      <c r="O12" s="24">
        <v>3</v>
      </c>
      <c r="P12" s="25"/>
      <c r="Q12" s="26"/>
    </row>
    <row r="13" spans="1:17" ht="12.75">
      <c r="A13" s="23" t="s">
        <v>18</v>
      </c>
      <c r="B13" s="24">
        <v>416</v>
      </c>
      <c r="C13" s="24">
        <f>B13+C11</f>
        <v>851</v>
      </c>
      <c r="D13" s="24">
        <f>C13+D11</f>
        <v>1273</v>
      </c>
      <c r="E13" s="24">
        <f>D13+E11</f>
        <v>1701</v>
      </c>
      <c r="F13" s="24">
        <f>E13+F11</f>
        <v>2128</v>
      </c>
      <c r="G13" s="25"/>
      <c r="H13" s="26"/>
      <c r="J13" s="23" t="s">
        <v>18</v>
      </c>
      <c r="K13" s="24">
        <v>410</v>
      </c>
      <c r="L13" s="24">
        <f>K13+L11</f>
        <v>832</v>
      </c>
      <c r="M13" s="24">
        <f>L13+M11</f>
        <v>1231</v>
      </c>
      <c r="N13" s="24">
        <f>M13+N11</f>
        <v>1618</v>
      </c>
      <c r="O13" s="24">
        <f>N13+O11</f>
        <v>2045</v>
      </c>
      <c r="P13" s="25"/>
      <c r="Q13" s="26"/>
    </row>
    <row r="14" spans="1:17" ht="12.75">
      <c r="A14" s="27" t="s">
        <v>19</v>
      </c>
      <c r="B14" s="28">
        <v>4</v>
      </c>
      <c r="C14" s="28">
        <v>10</v>
      </c>
      <c r="D14" s="28">
        <v>15</v>
      </c>
      <c r="E14" s="28">
        <v>20</v>
      </c>
      <c r="F14" s="28">
        <v>23</v>
      </c>
      <c r="G14" s="29"/>
      <c r="H14" s="30"/>
      <c r="J14" s="27" t="s">
        <v>19</v>
      </c>
      <c r="K14" s="28">
        <v>3</v>
      </c>
      <c r="L14" s="28">
        <v>6</v>
      </c>
      <c r="M14" s="28">
        <v>8</v>
      </c>
      <c r="N14" s="28">
        <v>9</v>
      </c>
      <c r="O14" s="28">
        <v>12</v>
      </c>
      <c r="P14" s="29"/>
      <c r="Q14" s="30"/>
    </row>
    <row r="15" spans="1:17" ht="12.75">
      <c r="A15" s="31"/>
      <c r="B15" s="24"/>
      <c r="C15" s="24"/>
      <c r="D15" s="24"/>
      <c r="E15" s="24"/>
      <c r="F15" s="24"/>
      <c r="G15" s="25"/>
      <c r="H15" s="32"/>
      <c r="J15" s="31"/>
      <c r="K15" s="24"/>
      <c r="L15" s="24"/>
      <c r="M15" s="24"/>
      <c r="N15" s="24"/>
      <c r="O15" s="24"/>
      <c r="P15" s="25"/>
      <c r="Q15" s="32"/>
    </row>
    <row r="16" spans="1:17" ht="8.25" customHeight="1">
      <c r="A16" s="33"/>
      <c r="B16" s="24"/>
      <c r="C16" s="24"/>
      <c r="D16" s="24"/>
      <c r="E16" s="24"/>
      <c r="F16" s="24"/>
      <c r="G16" s="25"/>
      <c r="H16" s="32"/>
      <c r="J16" s="33"/>
      <c r="K16" s="24"/>
      <c r="L16" s="24"/>
      <c r="M16" s="24"/>
      <c r="N16" s="24"/>
      <c r="O16" s="24"/>
      <c r="P16" s="25"/>
      <c r="Q16" s="32"/>
    </row>
    <row r="17" spans="1:15" ht="12.75">
      <c r="A17" s="34" t="s">
        <v>20</v>
      </c>
      <c r="B17" s="8"/>
      <c r="C17" s="8"/>
      <c r="D17" s="8"/>
      <c r="E17" s="8"/>
      <c r="F17" s="8"/>
      <c r="G17" s="2"/>
      <c r="H17" s="3"/>
      <c r="J17" s="34" t="s">
        <v>21</v>
      </c>
      <c r="K17" s="8"/>
      <c r="L17" s="35"/>
      <c r="M17" s="35"/>
      <c r="N17" s="35"/>
      <c r="O17" s="35"/>
    </row>
    <row r="18" spans="1:15" ht="5.25" customHeight="1">
      <c r="A18" s="36"/>
      <c r="B18" s="8"/>
      <c r="C18" s="8"/>
      <c r="D18" s="8"/>
      <c r="E18" s="8"/>
      <c r="F18" s="8"/>
      <c r="G18" s="2"/>
      <c r="H18" s="3"/>
      <c r="J18" s="36"/>
      <c r="K18" s="8"/>
      <c r="L18" s="37"/>
      <c r="M18" s="37"/>
      <c r="N18" s="37"/>
      <c r="O18" s="37"/>
    </row>
    <row r="19" spans="1:17" ht="12.75">
      <c r="A19" s="14" t="s">
        <v>22</v>
      </c>
      <c r="B19" s="11">
        <v>87</v>
      </c>
      <c r="C19" s="11">
        <v>91</v>
      </c>
      <c r="D19" s="15">
        <v>81</v>
      </c>
      <c r="E19" s="15">
        <v>80</v>
      </c>
      <c r="F19" s="11">
        <v>88</v>
      </c>
      <c r="G19" s="11">
        <f>B19+C19+F19</f>
        <v>266</v>
      </c>
      <c r="H19" s="12">
        <f>AVERAGE(B19:F19)</f>
        <v>85.4</v>
      </c>
      <c r="I19" s="13"/>
      <c r="J19" s="14" t="s">
        <v>23</v>
      </c>
      <c r="K19" s="11">
        <v>74</v>
      </c>
      <c r="L19" s="11">
        <v>94</v>
      </c>
      <c r="M19" s="11">
        <v>87</v>
      </c>
      <c r="N19" s="11">
        <v>89</v>
      </c>
      <c r="O19" s="11">
        <v>88</v>
      </c>
      <c r="P19" s="11">
        <f>SUM(K19:O19)</f>
        <v>432</v>
      </c>
      <c r="Q19" s="12">
        <f>AVERAGE(K19:O19)</f>
        <v>86.4</v>
      </c>
    </row>
    <row r="20" spans="1:17" ht="12.75">
      <c r="A20" s="14" t="s">
        <v>24</v>
      </c>
      <c r="B20" s="11">
        <v>82</v>
      </c>
      <c r="C20" s="11">
        <v>79</v>
      </c>
      <c r="D20" s="11">
        <v>77</v>
      </c>
      <c r="E20" s="11">
        <v>77</v>
      </c>
      <c r="F20" s="11">
        <v>81</v>
      </c>
      <c r="G20" s="11">
        <f>SUM(B20:F20)</f>
        <v>396</v>
      </c>
      <c r="H20" s="12">
        <f>AVERAGE(B20:F20)</f>
        <v>79.2</v>
      </c>
      <c r="I20" s="13"/>
      <c r="J20" s="14" t="s">
        <v>25</v>
      </c>
      <c r="K20" s="11">
        <v>89</v>
      </c>
      <c r="L20" s="11">
        <v>88</v>
      </c>
      <c r="M20" s="11">
        <v>84</v>
      </c>
      <c r="N20" s="11">
        <v>92</v>
      </c>
      <c r="O20" s="11">
        <v>84</v>
      </c>
      <c r="P20" s="11">
        <f>SUM(K20:O20)</f>
        <v>437</v>
      </c>
      <c r="Q20" s="12">
        <f>AVERAGE(K20:O20)</f>
        <v>87.4</v>
      </c>
    </row>
    <row r="21" spans="1:17" ht="12.75">
      <c r="A21" s="14" t="s">
        <v>26</v>
      </c>
      <c r="B21" s="11">
        <v>75</v>
      </c>
      <c r="C21" s="11">
        <v>89</v>
      </c>
      <c r="D21" s="15">
        <v>73</v>
      </c>
      <c r="E21" s="15">
        <v>75</v>
      </c>
      <c r="F21" s="11">
        <v>84</v>
      </c>
      <c r="G21" s="11">
        <f>SUM(B21:F21)</f>
        <v>396</v>
      </c>
      <c r="H21" s="12">
        <f>AVERAGE(B21:F21)</f>
        <v>79.2</v>
      </c>
      <c r="I21" s="13"/>
      <c r="J21" s="14" t="s">
        <v>27</v>
      </c>
      <c r="K21" s="11">
        <v>90</v>
      </c>
      <c r="L21" s="11">
        <v>87</v>
      </c>
      <c r="M21" s="11">
        <v>88</v>
      </c>
      <c r="N21" s="11">
        <v>87</v>
      </c>
      <c r="O21" s="11">
        <v>96</v>
      </c>
      <c r="P21" s="11">
        <f>SUM(K21:O21)</f>
        <v>448</v>
      </c>
      <c r="Q21" s="12">
        <f>AVERAGE(K21:O21)</f>
        <v>89.6</v>
      </c>
    </row>
    <row r="22" spans="1:17" ht="12.75">
      <c r="A22" s="14" t="s">
        <v>28</v>
      </c>
      <c r="B22" s="11">
        <v>83</v>
      </c>
      <c r="C22" s="11">
        <v>87</v>
      </c>
      <c r="D22" s="11">
        <v>91</v>
      </c>
      <c r="E22" s="11">
        <v>92</v>
      </c>
      <c r="F22" s="11">
        <v>89</v>
      </c>
      <c r="G22" s="11">
        <f>SUM(B22:F22)</f>
        <v>442</v>
      </c>
      <c r="H22" s="12">
        <f>AVERAGE(B22:F22)</f>
        <v>88.4</v>
      </c>
      <c r="I22" s="13"/>
      <c r="J22" s="38" t="s">
        <v>29</v>
      </c>
      <c r="K22" s="11">
        <v>79</v>
      </c>
      <c r="L22" s="11">
        <v>72</v>
      </c>
      <c r="M22" s="11">
        <v>84</v>
      </c>
      <c r="N22" s="11">
        <v>81</v>
      </c>
      <c r="O22" s="11">
        <v>87</v>
      </c>
      <c r="P22" s="11">
        <f>SUM(K22:O22)</f>
        <v>403</v>
      </c>
      <c r="Q22" s="12">
        <f>AVERAGE(K22:O22)</f>
        <v>80.6</v>
      </c>
    </row>
    <row r="23" spans="1:17" ht="12.75">
      <c r="A23" s="14" t="s">
        <v>30</v>
      </c>
      <c r="B23" s="11">
        <v>73</v>
      </c>
      <c r="C23" s="11">
        <v>83</v>
      </c>
      <c r="D23" s="11">
        <v>78</v>
      </c>
      <c r="E23" s="11">
        <v>81</v>
      </c>
      <c r="F23" s="11">
        <v>86</v>
      </c>
      <c r="G23" s="11">
        <f>SUM(B23:F23)</f>
        <v>401</v>
      </c>
      <c r="H23" s="12">
        <f>AVERAGE(B23:F23)</f>
        <v>80.2</v>
      </c>
      <c r="I23" s="13"/>
      <c r="J23" s="38" t="s">
        <v>31</v>
      </c>
      <c r="K23" s="11">
        <v>82</v>
      </c>
      <c r="L23" s="11">
        <v>86</v>
      </c>
      <c r="M23" s="11">
        <v>80</v>
      </c>
      <c r="N23" s="11">
        <v>90</v>
      </c>
      <c r="O23" s="11">
        <v>88</v>
      </c>
      <c r="P23" s="11">
        <f>SUM(K23:O23)</f>
        <v>426</v>
      </c>
      <c r="Q23" s="12">
        <f>AVERAGE(K23:O23)</f>
        <v>85.2</v>
      </c>
    </row>
    <row r="24" spans="1:17" ht="3" customHeight="1">
      <c r="A24" s="33"/>
      <c r="B24" s="8"/>
      <c r="C24" s="8"/>
      <c r="D24" s="8"/>
      <c r="E24" s="8"/>
      <c r="F24" s="8"/>
      <c r="G24" s="8"/>
      <c r="H24" s="16"/>
      <c r="J24" s="39"/>
      <c r="K24" s="8"/>
      <c r="L24" s="8"/>
      <c r="M24" s="8"/>
      <c r="N24" s="8"/>
      <c r="O24" s="8"/>
      <c r="P24" s="40"/>
      <c r="Q24" s="16"/>
    </row>
    <row r="25" spans="1:17" ht="12.75">
      <c r="A25" s="17" t="s">
        <v>16</v>
      </c>
      <c r="B25" s="18">
        <f>SUM(B19:B24)</f>
        <v>400</v>
      </c>
      <c r="C25" s="18">
        <f>SUM(C19:C24)</f>
        <v>429</v>
      </c>
      <c r="D25" s="18">
        <f>SUM(D19:D24)</f>
        <v>400</v>
      </c>
      <c r="E25" s="18">
        <f>SUM(E19:E24)</f>
        <v>405</v>
      </c>
      <c r="F25" s="18">
        <f>SUM(F19:F24)</f>
        <v>428</v>
      </c>
      <c r="G25" s="21"/>
      <c r="H25" s="22"/>
      <c r="J25" s="17" t="s">
        <v>16</v>
      </c>
      <c r="K25" s="18">
        <f>SUM(K19:K24)</f>
        <v>414</v>
      </c>
      <c r="L25" s="18">
        <f>SUM(L19:L24)</f>
        <v>427</v>
      </c>
      <c r="M25" s="18">
        <f>SUM(M19:M24)</f>
        <v>423</v>
      </c>
      <c r="N25" s="18">
        <f>SUM(N19:N24)</f>
        <v>439</v>
      </c>
      <c r="O25" s="18">
        <f>SUM(O19:O24)</f>
        <v>443</v>
      </c>
      <c r="P25" s="19"/>
      <c r="Q25" s="22"/>
    </row>
    <row r="26" spans="1:17" ht="12.75">
      <c r="A26" s="23" t="s">
        <v>17</v>
      </c>
      <c r="B26" s="24">
        <v>2</v>
      </c>
      <c r="C26" s="24">
        <v>5</v>
      </c>
      <c r="D26" s="24">
        <v>2</v>
      </c>
      <c r="E26" s="24">
        <v>2</v>
      </c>
      <c r="F26" s="24">
        <v>5</v>
      </c>
      <c r="G26" s="25"/>
      <c r="H26" s="26"/>
      <c r="J26" s="23" t="s">
        <v>17</v>
      </c>
      <c r="K26" s="24">
        <v>4</v>
      </c>
      <c r="L26" s="24">
        <v>4</v>
      </c>
      <c r="M26" s="24">
        <v>6</v>
      </c>
      <c r="N26" s="24">
        <v>6</v>
      </c>
      <c r="O26" s="24">
        <v>6</v>
      </c>
      <c r="P26" s="25"/>
      <c r="Q26" s="26"/>
    </row>
    <row r="27" spans="1:17" ht="12.75">
      <c r="A27" s="23" t="s">
        <v>18</v>
      </c>
      <c r="B27" s="24">
        <v>396</v>
      </c>
      <c r="C27" s="24">
        <f>B27+C25</f>
        <v>825</v>
      </c>
      <c r="D27" s="24">
        <f>C27+D25</f>
        <v>1225</v>
      </c>
      <c r="E27" s="24">
        <f>D27+E25</f>
        <v>1630</v>
      </c>
      <c r="F27" s="24">
        <f>E27+F25</f>
        <v>2058</v>
      </c>
      <c r="G27" s="25"/>
      <c r="H27" s="26"/>
      <c r="J27" s="23" t="s">
        <v>18</v>
      </c>
      <c r="K27" s="24">
        <v>332</v>
      </c>
      <c r="L27" s="24">
        <f>K27+L25</f>
        <v>759</v>
      </c>
      <c r="M27" s="24">
        <f>L27+M25</f>
        <v>1182</v>
      </c>
      <c r="N27" s="24">
        <f>M27+N25</f>
        <v>1621</v>
      </c>
      <c r="O27" s="24">
        <f>N27+O25</f>
        <v>2064</v>
      </c>
      <c r="P27" s="25"/>
      <c r="Q27" s="26"/>
    </row>
    <row r="28" spans="1:17" ht="12.75">
      <c r="A28" s="27" t="s">
        <v>19</v>
      </c>
      <c r="B28" s="28">
        <v>2</v>
      </c>
      <c r="C28" s="28">
        <v>7</v>
      </c>
      <c r="D28" s="28">
        <v>9</v>
      </c>
      <c r="E28" s="28">
        <v>11</v>
      </c>
      <c r="F28" s="28">
        <v>16</v>
      </c>
      <c r="G28" s="29"/>
      <c r="H28" s="30"/>
      <c r="J28" s="27" t="s">
        <v>19</v>
      </c>
      <c r="K28" s="28">
        <v>4</v>
      </c>
      <c r="L28" s="28">
        <v>8</v>
      </c>
      <c r="M28" s="28">
        <v>14</v>
      </c>
      <c r="N28" s="28">
        <v>20</v>
      </c>
      <c r="O28" s="28">
        <v>26</v>
      </c>
      <c r="P28" s="29"/>
      <c r="Q28" s="30"/>
    </row>
    <row r="29" spans="1:17" ht="12.75">
      <c r="A29" s="31"/>
      <c r="B29" s="24"/>
      <c r="C29" s="24"/>
      <c r="D29" s="24"/>
      <c r="E29" s="24"/>
      <c r="F29" s="24"/>
      <c r="G29" s="25"/>
      <c r="H29" s="32"/>
      <c r="J29" s="31"/>
      <c r="K29" s="24"/>
      <c r="L29" s="24"/>
      <c r="M29" s="24"/>
      <c r="N29" s="24"/>
      <c r="O29" s="24"/>
      <c r="P29" s="25"/>
      <c r="Q29" s="32"/>
    </row>
    <row r="30" spans="1:17" ht="6.75" customHeight="1">
      <c r="A30" s="33"/>
      <c r="B30" s="24"/>
      <c r="C30" s="24"/>
      <c r="D30" s="24"/>
      <c r="E30" s="24"/>
      <c r="F30" s="24"/>
      <c r="G30" s="25"/>
      <c r="H30" s="32"/>
      <c r="J30" s="33"/>
      <c r="K30" s="24"/>
      <c r="L30" s="24"/>
      <c r="M30" s="24"/>
      <c r="N30" s="24"/>
      <c r="O30" s="24"/>
      <c r="P30" s="25"/>
      <c r="Q30" s="32"/>
    </row>
    <row r="31" spans="1:18" ht="12.75">
      <c r="A31" s="34" t="s">
        <v>32</v>
      </c>
      <c r="B31" s="35"/>
      <c r="C31" s="35"/>
      <c r="D31" s="35"/>
      <c r="E31" s="35"/>
      <c r="F31" s="8"/>
      <c r="G31" s="2"/>
      <c r="H31" s="3"/>
      <c r="J31" s="34" t="s">
        <v>33</v>
      </c>
      <c r="K31" s="35"/>
      <c r="L31" s="35"/>
      <c r="M31" s="35"/>
      <c r="N31" s="35"/>
      <c r="O31" s="8"/>
      <c r="R31" s="3"/>
    </row>
    <row r="32" spans="1:18" ht="3.75" customHeight="1">
      <c r="A32" s="36"/>
      <c r="B32" s="37"/>
      <c r="C32" s="37"/>
      <c r="D32" s="37"/>
      <c r="E32" s="37"/>
      <c r="F32" s="8"/>
      <c r="G32" s="2"/>
      <c r="H32" s="3"/>
      <c r="J32" s="36"/>
      <c r="K32" s="37"/>
      <c r="L32" s="37"/>
      <c r="M32" s="37"/>
      <c r="N32" s="37"/>
      <c r="O32" s="8"/>
      <c r="R32" s="3"/>
    </row>
    <row r="33" spans="1:18" ht="12.75">
      <c r="A33" s="1" t="s">
        <v>34</v>
      </c>
      <c r="B33" s="11">
        <v>72</v>
      </c>
      <c r="C33" s="11">
        <v>81</v>
      </c>
      <c r="D33" s="11">
        <v>78</v>
      </c>
      <c r="E33" s="11">
        <v>86</v>
      </c>
      <c r="F33" s="11">
        <v>87</v>
      </c>
      <c r="G33" s="11">
        <f>SUM(B33:F33)</f>
        <v>404</v>
      </c>
      <c r="H33" s="12">
        <f>AVERAGE(B33:F33)</f>
        <v>80.8</v>
      </c>
      <c r="I33" s="13"/>
      <c r="J33" s="1" t="s">
        <v>35</v>
      </c>
      <c r="K33" s="11">
        <v>72</v>
      </c>
      <c r="L33" s="11">
        <v>49</v>
      </c>
      <c r="M33" s="11">
        <v>64</v>
      </c>
      <c r="N33" s="11">
        <v>68</v>
      </c>
      <c r="O33" s="11">
        <v>71</v>
      </c>
      <c r="P33" s="11">
        <f>SUM(K33:O33)</f>
        <v>324</v>
      </c>
      <c r="Q33" s="12">
        <f>AVERAGE(K33:O33)</f>
        <v>64.8</v>
      </c>
      <c r="R33" s="3"/>
    </row>
    <row r="34" spans="1:18" ht="12.75">
      <c r="A34" s="1" t="s">
        <v>36</v>
      </c>
      <c r="B34" s="11">
        <v>83</v>
      </c>
      <c r="C34" s="11">
        <v>77</v>
      </c>
      <c r="D34" s="11">
        <v>74</v>
      </c>
      <c r="E34" s="11">
        <v>78</v>
      </c>
      <c r="F34" s="11">
        <v>83</v>
      </c>
      <c r="G34" s="11">
        <f>SUM(B34:F34)</f>
        <v>395</v>
      </c>
      <c r="H34" s="12">
        <f>AVERAGE(B34:F34)</f>
        <v>79</v>
      </c>
      <c r="I34" s="13"/>
      <c r="J34" s="1" t="s">
        <v>37</v>
      </c>
      <c r="K34" s="11">
        <v>94</v>
      </c>
      <c r="L34" s="11">
        <v>89</v>
      </c>
      <c r="M34" s="11">
        <v>90</v>
      </c>
      <c r="N34" s="11">
        <v>84</v>
      </c>
      <c r="O34" s="11">
        <v>88</v>
      </c>
      <c r="P34" s="11">
        <f>SUM(K34:O34)</f>
        <v>445</v>
      </c>
      <c r="Q34" s="12">
        <f>AVERAGE(K34:O34)</f>
        <v>89</v>
      </c>
      <c r="R34" s="3"/>
    </row>
    <row r="35" spans="1:18" ht="12.75">
      <c r="A35" s="38" t="s">
        <v>38</v>
      </c>
      <c r="B35" s="11">
        <v>75</v>
      </c>
      <c r="C35" s="11">
        <v>80</v>
      </c>
      <c r="D35" s="11">
        <v>80</v>
      </c>
      <c r="E35" s="11">
        <v>77</v>
      </c>
      <c r="F35" s="11">
        <v>82</v>
      </c>
      <c r="G35" s="11">
        <f>SUM(B35:F35)</f>
        <v>394</v>
      </c>
      <c r="H35" s="12">
        <f>AVERAGE(B35:F35)</f>
        <v>78.8</v>
      </c>
      <c r="I35" s="13"/>
      <c r="J35" s="38" t="s">
        <v>39</v>
      </c>
      <c r="K35" s="11">
        <v>83</v>
      </c>
      <c r="L35" s="11">
        <v>70</v>
      </c>
      <c r="M35" s="11">
        <v>87</v>
      </c>
      <c r="N35" s="11">
        <v>90</v>
      </c>
      <c r="O35" s="11">
        <v>89</v>
      </c>
      <c r="P35" s="11">
        <f>SUM(K35:O35)</f>
        <v>419</v>
      </c>
      <c r="Q35" s="12">
        <f>AVERAGE(K35:O35)</f>
        <v>83.8</v>
      </c>
      <c r="R35" s="3"/>
    </row>
    <row r="36" spans="1:18" ht="12.75">
      <c r="A36" s="1" t="s">
        <v>40</v>
      </c>
      <c r="B36" s="11">
        <v>75</v>
      </c>
      <c r="C36" s="11">
        <v>74</v>
      </c>
      <c r="D36" s="11">
        <v>74</v>
      </c>
      <c r="E36" s="11">
        <v>83</v>
      </c>
      <c r="F36" s="11">
        <v>77</v>
      </c>
      <c r="G36" s="11">
        <f>SUM(B36:F36)</f>
        <v>383</v>
      </c>
      <c r="H36" s="12">
        <f>AVERAGE(B36:F36)</f>
        <v>76.6</v>
      </c>
      <c r="I36" s="13"/>
      <c r="J36" s="1" t="s">
        <v>41</v>
      </c>
      <c r="K36" s="11">
        <v>88</v>
      </c>
      <c r="L36" s="11">
        <v>67</v>
      </c>
      <c r="M36" s="11">
        <v>82</v>
      </c>
      <c r="N36" s="11">
        <v>85</v>
      </c>
      <c r="O36" s="11">
        <v>80</v>
      </c>
      <c r="P36" s="11">
        <f>SUM(K36:O36)</f>
        <v>402</v>
      </c>
      <c r="Q36" s="12">
        <f>AVERAGE(K36:O36)</f>
        <v>80.4</v>
      </c>
      <c r="R36" s="3"/>
    </row>
    <row r="37" spans="1:18" ht="12.75">
      <c r="A37" s="1" t="s">
        <v>42</v>
      </c>
      <c r="B37" s="11">
        <v>80</v>
      </c>
      <c r="C37" s="11">
        <v>82</v>
      </c>
      <c r="D37" s="11">
        <v>82</v>
      </c>
      <c r="E37" s="11">
        <v>86</v>
      </c>
      <c r="F37" s="11">
        <v>83</v>
      </c>
      <c r="G37" s="11">
        <f>SUM(B37:F37)</f>
        <v>413</v>
      </c>
      <c r="H37" s="12">
        <f>AVERAGE(B37:F37)</f>
        <v>82.6</v>
      </c>
      <c r="I37" s="13"/>
      <c r="J37" s="1" t="s">
        <v>43</v>
      </c>
      <c r="K37" s="11">
        <v>91</v>
      </c>
      <c r="L37" s="11">
        <v>80</v>
      </c>
      <c r="M37" s="11">
        <v>89</v>
      </c>
      <c r="N37" s="11">
        <v>82</v>
      </c>
      <c r="O37" s="11">
        <v>78</v>
      </c>
      <c r="P37" s="11">
        <f>SUM(K37:O37)</f>
        <v>420</v>
      </c>
      <c r="Q37" s="12">
        <f>AVERAGE(K37:O37)</f>
        <v>84</v>
      </c>
      <c r="R37" s="3"/>
    </row>
    <row r="38" spans="2:18" s="6" customFormat="1" ht="15" customHeight="1">
      <c r="B38" s="8"/>
      <c r="C38" s="8"/>
      <c r="D38" s="8"/>
      <c r="E38" s="8"/>
      <c r="F38" s="8"/>
      <c r="G38" s="8"/>
      <c r="H38" s="16"/>
      <c r="I38" s="5"/>
      <c r="K38" s="8"/>
      <c r="L38" s="8"/>
      <c r="M38" s="8"/>
      <c r="N38" s="8"/>
      <c r="O38" s="8"/>
      <c r="P38" s="8"/>
      <c r="Q38" s="16"/>
      <c r="R38" s="3"/>
    </row>
    <row r="39" spans="1:18" ht="12.75">
      <c r="A39" s="17" t="s">
        <v>16</v>
      </c>
      <c r="B39" s="18">
        <f>SUM(B33:B38)</f>
        <v>385</v>
      </c>
      <c r="C39" s="18">
        <f>SUM(C33:C38)</f>
        <v>394</v>
      </c>
      <c r="D39" s="18">
        <f>SUM(D33:D38)</f>
        <v>388</v>
      </c>
      <c r="E39" s="18">
        <f>SUM(E33:E38)</f>
        <v>410</v>
      </c>
      <c r="F39" s="18">
        <f>SUM(F33:F38)</f>
        <v>412</v>
      </c>
      <c r="G39" s="19"/>
      <c r="H39" s="22"/>
      <c r="I39" s="41"/>
      <c r="J39" s="17" t="s">
        <v>16</v>
      </c>
      <c r="K39" s="18">
        <f>SUM(K33:K38)</f>
        <v>428</v>
      </c>
      <c r="L39" s="18">
        <f>SUM(L33:L38)</f>
        <v>355</v>
      </c>
      <c r="M39" s="18">
        <f>SUM(M33:M38)</f>
        <v>412</v>
      </c>
      <c r="N39" s="18">
        <f>SUM(N33:N38)</f>
        <v>409</v>
      </c>
      <c r="O39" s="18">
        <f>SUM(O33:O38)</f>
        <v>406</v>
      </c>
      <c r="P39" s="19"/>
      <c r="Q39" s="22"/>
      <c r="R39" s="32"/>
    </row>
    <row r="40" spans="1:18" ht="12.75">
      <c r="A40" s="23" t="s">
        <v>17</v>
      </c>
      <c r="B40" s="24">
        <v>1</v>
      </c>
      <c r="C40" s="24">
        <v>2</v>
      </c>
      <c r="D40" s="24">
        <v>1</v>
      </c>
      <c r="E40" s="24">
        <v>4</v>
      </c>
      <c r="F40" s="24">
        <v>2</v>
      </c>
      <c r="G40" s="25"/>
      <c r="H40" s="26"/>
      <c r="I40" s="41"/>
      <c r="J40" s="23" t="s">
        <v>17</v>
      </c>
      <c r="K40" s="24">
        <v>6</v>
      </c>
      <c r="L40" s="24">
        <v>1</v>
      </c>
      <c r="M40" s="24">
        <v>4</v>
      </c>
      <c r="N40" s="24">
        <v>3</v>
      </c>
      <c r="O40" s="24">
        <v>1</v>
      </c>
      <c r="P40" s="25"/>
      <c r="Q40" s="26"/>
      <c r="R40" s="32"/>
    </row>
    <row r="41" spans="1:18" ht="12.75">
      <c r="A41" s="23" t="s">
        <v>18</v>
      </c>
      <c r="B41" s="24">
        <v>385</v>
      </c>
      <c r="C41" s="24">
        <f>B41+C39</f>
        <v>779</v>
      </c>
      <c r="D41" s="24">
        <f>C41+D39</f>
        <v>1167</v>
      </c>
      <c r="E41" s="24">
        <f>D41+E39</f>
        <v>1577</v>
      </c>
      <c r="F41" s="24">
        <f>E41+F39</f>
        <v>1989</v>
      </c>
      <c r="G41" s="25"/>
      <c r="H41" s="26"/>
      <c r="I41" s="41"/>
      <c r="J41" s="23" t="s">
        <v>18</v>
      </c>
      <c r="K41" s="24">
        <v>428</v>
      </c>
      <c r="L41" s="24">
        <f>K41+L39</f>
        <v>783</v>
      </c>
      <c r="M41" s="24">
        <f>L41+M39</f>
        <v>1195</v>
      </c>
      <c r="N41" s="24">
        <f>M41+N39</f>
        <v>1604</v>
      </c>
      <c r="O41" s="24">
        <f>N41+O39</f>
        <v>2010</v>
      </c>
      <c r="P41" s="25"/>
      <c r="Q41" s="26"/>
      <c r="R41" s="32"/>
    </row>
    <row r="42" spans="1:18" ht="12.75">
      <c r="A42" s="27" t="s">
        <v>19</v>
      </c>
      <c r="B42" s="28">
        <v>1</v>
      </c>
      <c r="C42" s="28">
        <v>3</v>
      </c>
      <c r="D42" s="28">
        <v>4</v>
      </c>
      <c r="E42" s="28">
        <v>8</v>
      </c>
      <c r="F42" s="28">
        <v>10</v>
      </c>
      <c r="G42" s="29"/>
      <c r="H42" s="30"/>
      <c r="I42" s="41"/>
      <c r="J42" s="27" t="s">
        <v>19</v>
      </c>
      <c r="K42" s="28">
        <v>6</v>
      </c>
      <c r="L42" s="28">
        <v>7</v>
      </c>
      <c r="M42" s="28">
        <v>11</v>
      </c>
      <c r="N42" s="28">
        <v>14</v>
      </c>
      <c r="O42" s="28">
        <v>15</v>
      </c>
      <c r="P42" s="29"/>
      <c r="Q42" s="30"/>
      <c r="R42" s="32"/>
    </row>
    <row r="43" spans="1:18" ht="12.75">
      <c r="A43" s="33"/>
      <c r="B43" s="24"/>
      <c r="C43" s="24"/>
      <c r="D43" s="24"/>
      <c r="E43" s="24"/>
      <c r="F43" s="24"/>
      <c r="G43" s="25"/>
      <c r="H43" s="32"/>
      <c r="I43" s="41"/>
      <c r="J43" s="33"/>
      <c r="K43" s="24"/>
      <c r="L43" s="24"/>
      <c r="M43" s="24"/>
      <c r="N43" s="24"/>
      <c r="O43" s="24"/>
      <c r="P43" s="25"/>
      <c r="Q43" s="32"/>
      <c r="R43" s="32"/>
    </row>
    <row r="44" spans="1:18" ht="12.75">
      <c r="A44" s="42"/>
      <c r="B44" s="42"/>
      <c r="C44" s="42"/>
      <c r="D44" s="42"/>
      <c r="E44" s="42"/>
      <c r="F44" s="42"/>
      <c r="G44" s="42"/>
      <c r="H44" s="42"/>
      <c r="I44" s="41"/>
      <c r="J44" s="33"/>
      <c r="K44" s="24"/>
      <c r="L44" s="24"/>
      <c r="M44" s="24"/>
      <c r="N44" s="24"/>
      <c r="O44" s="24"/>
      <c r="P44" s="25"/>
      <c r="Q44" s="32"/>
      <c r="R44" s="32"/>
    </row>
    <row r="45" spans="1:15" ht="12.75" customHeight="1">
      <c r="A45" s="1" t="s">
        <v>1</v>
      </c>
      <c r="B45" s="2">
        <v>1</v>
      </c>
      <c r="C45" s="2">
        <v>2</v>
      </c>
      <c r="D45" s="8">
        <v>3</v>
      </c>
      <c r="E45" s="8">
        <v>4</v>
      </c>
      <c r="F45" s="8">
        <v>5</v>
      </c>
      <c r="G45" s="3" t="s">
        <v>2</v>
      </c>
      <c r="H45" s="3" t="s">
        <v>3</v>
      </c>
      <c r="J45" s="43" t="s">
        <v>44</v>
      </c>
      <c r="K45" s="28" t="s">
        <v>45</v>
      </c>
      <c r="L45" s="28"/>
      <c r="M45" s="28" t="s">
        <v>2</v>
      </c>
      <c r="N45" s="28"/>
      <c r="O45" s="28" t="s">
        <v>46</v>
      </c>
    </row>
    <row r="46" spans="1:15" ht="12.75" customHeight="1">
      <c r="A46" s="14"/>
      <c r="B46" s="25"/>
      <c r="C46" s="25"/>
      <c r="D46" s="25"/>
      <c r="E46" s="25"/>
      <c r="F46" s="25"/>
      <c r="G46" s="32"/>
      <c r="H46" s="44"/>
      <c r="J46" s="31"/>
      <c r="K46" s="24"/>
      <c r="L46" s="24"/>
      <c r="M46" s="24"/>
      <c r="N46" s="24"/>
      <c r="O46" s="24"/>
    </row>
    <row r="47" spans="1:17" s="1" customFormat="1" ht="18" customHeight="1">
      <c r="A47" s="14" t="s">
        <v>10</v>
      </c>
      <c r="B47" s="11">
        <v>92</v>
      </c>
      <c r="C47" s="11">
        <v>90</v>
      </c>
      <c r="D47" s="11">
        <v>89</v>
      </c>
      <c r="E47" s="11">
        <v>90</v>
      </c>
      <c r="F47" s="11">
        <v>91</v>
      </c>
      <c r="G47" s="11">
        <f>SUM(B47:F47)</f>
        <v>452</v>
      </c>
      <c r="H47" s="12">
        <f>AVERAGE(B47:F47)</f>
        <v>90.4</v>
      </c>
      <c r="I47" s="13"/>
      <c r="J47" s="45" t="s">
        <v>21</v>
      </c>
      <c r="K47" s="46">
        <v>26</v>
      </c>
      <c r="L47" s="11"/>
      <c r="M47" s="11">
        <v>2064</v>
      </c>
      <c r="N47" s="11"/>
      <c r="O47" s="11"/>
      <c r="P47" s="11"/>
      <c r="Q47" s="12"/>
    </row>
    <row r="48" spans="1:17" s="1" customFormat="1" ht="18" customHeight="1">
      <c r="A48" s="14" t="s">
        <v>27</v>
      </c>
      <c r="B48" s="11">
        <v>90</v>
      </c>
      <c r="C48" s="11">
        <v>87</v>
      </c>
      <c r="D48" s="11">
        <v>88</v>
      </c>
      <c r="E48" s="11">
        <v>87</v>
      </c>
      <c r="F48" s="11">
        <v>96</v>
      </c>
      <c r="G48" s="11">
        <f>SUM(B48:F48)</f>
        <v>448</v>
      </c>
      <c r="H48" s="12">
        <f>AVERAGE(B48:F48)</f>
        <v>89.6</v>
      </c>
      <c r="I48" s="13"/>
      <c r="J48" s="45" t="s">
        <v>4</v>
      </c>
      <c r="K48" s="46">
        <v>23</v>
      </c>
      <c r="L48" s="11"/>
      <c r="M48" s="11">
        <v>2128</v>
      </c>
      <c r="N48" s="11"/>
      <c r="O48" s="11"/>
      <c r="P48" s="11"/>
      <c r="Q48" s="12"/>
    </row>
    <row r="49" spans="1:17" s="1" customFormat="1" ht="18" customHeight="1">
      <c r="A49" s="1" t="s">
        <v>37</v>
      </c>
      <c r="B49" s="11">
        <v>94</v>
      </c>
      <c r="C49" s="11">
        <v>89</v>
      </c>
      <c r="D49" s="11">
        <v>90</v>
      </c>
      <c r="E49" s="11">
        <v>84</v>
      </c>
      <c r="F49" s="11">
        <v>88</v>
      </c>
      <c r="G49" s="11">
        <f>SUM(B49:F49)</f>
        <v>445</v>
      </c>
      <c r="H49" s="12">
        <f>AVERAGE(B49:F49)</f>
        <v>89</v>
      </c>
      <c r="I49" s="13"/>
      <c r="J49" s="45" t="s">
        <v>20</v>
      </c>
      <c r="K49" s="46">
        <v>16</v>
      </c>
      <c r="L49" s="11"/>
      <c r="M49" s="11">
        <v>2058</v>
      </c>
      <c r="N49" s="11"/>
      <c r="O49" s="11"/>
      <c r="P49" s="11"/>
      <c r="Q49" s="12"/>
    </row>
    <row r="50" spans="1:17" s="1" customFormat="1" ht="18" customHeight="1">
      <c r="A50" s="14" t="s">
        <v>25</v>
      </c>
      <c r="B50" s="11">
        <v>89</v>
      </c>
      <c r="C50" s="11">
        <v>88</v>
      </c>
      <c r="D50" s="11">
        <v>84</v>
      </c>
      <c r="E50" s="11">
        <v>92</v>
      </c>
      <c r="F50" s="11">
        <v>84</v>
      </c>
      <c r="G50" s="11">
        <f>SUM(B50:F50)</f>
        <v>437</v>
      </c>
      <c r="H50" s="12">
        <f>AVERAGE(B50:F50)</f>
        <v>87.4</v>
      </c>
      <c r="I50" s="13"/>
      <c r="J50" s="45" t="s">
        <v>33</v>
      </c>
      <c r="K50" s="46">
        <v>15</v>
      </c>
      <c r="L50" s="11"/>
      <c r="M50" s="11">
        <v>2010</v>
      </c>
      <c r="N50" s="11"/>
      <c r="O50" s="11"/>
      <c r="P50" s="11"/>
      <c r="Q50" s="12"/>
    </row>
    <row r="51" spans="1:17" s="1" customFormat="1" ht="18" customHeight="1">
      <c r="A51" s="14" t="s">
        <v>23</v>
      </c>
      <c r="B51" s="11">
        <v>74</v>
      </c>
      <c r="C51" s="11">
        <v>94</v>
      </c>
      <c r="D51" s="11">
        <v>87</v>
      </c>
      <c r="E51" s="11">
        <v>89</v>
      </c>
      <c r="F51" s="11">
        <v>88</v>
      </c>
      <c r="G51" s="11">
        <f>SUM(B51:F51)</f>
        <v>432</v>
      </c>
      <c r="H51" s="12">
        <f>AVERAGE(B51:F51)</f>
        <v>86.4</v>
      </c>
      <c r="I51" s="13"/>
      <c r="J51" s="45" t="s">
        <v>5</v>
      </c>
      <c r="K51" s="46">
        <v>12</v>
      </c>
      <c r="L51" s="11"/>
      <c r="M51" s="11">
        <v>2027</v>
      </c>
      <c r="N51" s="11"/>
      <c r="O51" s="11"/>
      <c r="P51" s="11"/>
      <c r="Q51" s="12"/>
    </row>
    <row r="52" spans="1:17" s="1" customFormat="1" ht="18" customHeight="1">
      <c r="A52" s="1" t="s">
        <v>14</v>
      </c>
      <c r="B52" s="11">
        <v>86</v>
      </c>
      <c r="C52" s="11">
        <v>91</v>
      </c>
      <c r="D52" s="11">
        <v>85</v>
      </c>
      <c r="E52" s="11">
        <v>81</v>
      </c>
      <c r="F52" s="15">
        <v>85</v>
      </c>
      <c r="G52" s="11">
        <f>SUM(B52:F52)</f>
        <v>428</v>
      </c>
      <c r="H52" s="12">
        <f>AVERAGE(B52:F52)</f>
        <v>85.6</v>
      </c>
      <c r="I52" s="13"/>
      <c r="J52" s="45" t="s">
        <v>32</v>
      </c>
      <c r="K52" s="46">
        <v>10</v>
      </c>
      <c r="L52" s="11"/>
      <c r="M52" s="11">
        <v>1989</v>
      </c>
      <c r="N52" s="11"/>
      <c r="O52" s="11"/>
      <c r="P52" s="11"/>
      <c r="Q52" s="12"/>
    </row>
    <row r="53" spans="1:17" s="1" customFormat="1" ht="18" customHeight="1">
      <c r="A53" s="14" t="s">
        <v>7</v>
      </c>
      <c r="B53" s="11">
        <v>94</v>
      </c>
      <c r="C53" s="11">
        <v>87</v>
      </c>
      <c r="D53" s="11">
        <v>82</v>
      </c>
      <c r="E53" s="11">
        <v>76</v>
      </c>
      <c r="F53" s="11">
        <v>88</v>
      </c>
      <c r="G53" s="11">
        <f>SUM(B53:F53)</f>
        <v>427</v>
      </c>
      <c r="H53" s="12">
        <f>AVERAGE(B53:F53)</f>
        <v>85.4</v>
      </c>
      <c r="I53" s="13"/>
      <c r="J53" s="45"/>
      <c r="K53" s="46"/>
      <c r="L53" s="11"/>
      <c r="M53" s="11"/>
      <c r="N53" s="11"/>
      <c r="O53" s="11"/>
      <c r="P53" s="11"/>
      <c r="Q53" s="12"/>
    </row>
    <row r="54" spans="1:10" ht="12.75">
      <c r="A54" s="38" t="s">
        <v>31</v>
      </c>
      <c r="B54" s="11">
        <v>82</v>
      </c>
      <c r="C54" s="11">
        <v>86</v>
      </c>
      <c r="D54" s="11">
        <v>80</v>
      </c>
      <c r="E54" s="11">
        <v>90</v>
      </c>
      <c r="F54" s="11">
        <v>88</v>
      </c>
      <c r="G54" s="11">
        <f>SUM(B54:F54)</f>
        <v>426</v>
      </c>
      <c r="H54" s="12">
        <f>AVERAGE(B54:F54)</f>
        <v>85.2</v>
      </c>
      <c r="J54" s="1" t="s">
        <v>47</v>
      </c>
    </row>
    <row r="55" spans="1:8" ht="12.75">
      <c r="A55" s="14" t="s">
        <v>9</v>
      </c>
      <c r="B55" s="11">
        <v>76</v>
      </c>
      <c r="C55" s="11">
        <v>85</v>
      </c>
      <c r="D55" s="11">
        <v>89</v>
      </c>
      <c r="E55" s="11">
        <v>80</v>
      </c>
      <c r="F55" s="11">
        <v>92</v>
      </c>
      <c r="G55" s="11">
        <f>SUM(B55:F55)</f>
        <v>422</v>
      </c>
      <c r="H55" s="12">
        <f>AVERAGE(B55:F55)</f>
        <v>84.4</v>
      </c>
    </row>
    <row r="56" spans="1:8" ht="12.75">
      <c r="A56" s="1" t="s">
        <v>43</v>
      </c>
      <c r="B56" s="11">
        <v>91</v>
      </c>
      <c r="C56" s="11">
        <v>80</v>
      </c>
      <c r="D56" s="11">
        <v>89</v>
      </c>
      <c r="E56" s="11">
        <v>82</v>
      </c>
      <c r="F56" s="11">
        <v>78</v>
      </c>
      <c r="G56" s="11">
        <f>SUM(B56:F56)</f>
        <v>420</v>
      </c>
      <c r="H56" s="12">
        <f>AVERAGE(B56:F56)</f>
        <v>84</v>
      </c>
    </row>
    <row r="57" spans="1:10" ht="12.75">
      <c r="A57" s="1" t="s">
        <v>12</v>
      </c>
      <c r="B57" s="11">
        <v>73</v>
      </c>
      <c r="C57" s="11">
        <v>91</v>
      </c>
      <c r="D57" s="11">
        <v>88</v>
      </c>
      <c r="E57" s="11">
        <v>83</v>
      </c>
      <c r="F57" s="11">
        <v>84</v>
      </c>
      <c r="G57" s="11">
        <f>SUM(B57:F57)</f>
        <v>419</v>
      </c>
      <c r="H57" s="12">
        <f>AVERAGE(B57:F57)</f>
        <v>83.8</v>
      </c>
      <c r="J57" s="1" t="s">
        <v>48</v>
      </c>
    </row>
    <row r="58" spans="1:10" ht="12.75">
      <c r="A58" s="38" t="s">
        <v>39</v>
      </c>
      <c r="B58" s="11">
        <v>83</v>
      </c>
      <c r="C58" s="11">
        <v>70</v>
      </c>
      <c r="D58" s="11">
        <v>87</v>
      </c>
      <c r="E58" s="11">
        <v>90</v>
      </c>
      <c r="F58" s="11">
        <v>89</v>
      </c>
      <c r="G58" s="11">
        <f>SUM(B58:F58)</f>
        <v>419</v>
      </c>
      <c r="H58" s="12">
        <f>AVERAGE(B58:F58)</f>
        <v>83.8</v>
      </c>
      <c r="J58" s="1" t="s">
        <v>49</v>
      </c>
    </row>
    <row r="59" spans="1:8" ht="12.75">
      <c r="A59" s="1" t="s">
        <v>8</v>
      </c>
      <c r="B59" s="11">
        <v>85</v>
      </c>
      <c r="C59" s="11">
        <v>80</v>
      </c>
      <c r="D59" s="11">
        <v>80</v>
      </c>
      <c r="E59" s="11">
        <v>88</v>
      </c>
      <c r="F59" s="11">
        <v>84</v>
      </c>
      <c r="G59" s="11">
        <f>SUM(B59:F59)</f>
        <v>417</v>
      </c>
      <c r="H59" s="12">
        <f>AVERAGE(B59:F59)</f>
        <v>83.4</v>
      </c>
    </row>
    <row r="60" spans="1:10" ht="12.75">
      <c r="A60" s="1" t="s">
        <v>42</v>
      </c>
      <c r="B60" s="11">
        <v>80</v>
      </c>
      <c r="C60" s="11">
        <v>82</v>
      </c>
      <c r="D60" s="11">
        <v>82</v>
      </c>
      <c r="E60" s="11">
        <v>86</v>
      </c>
      <c r="F60" s="11">
        <v>83</v>
      </c>
      <c r="G60" s="11">
        <f>SUM(B60:F60)</f>
        <v>413</v>
      </c>
      <c r="H60" s="12">
        <f>AVERAGE(B60:F60)</f>
        <v>82.6</v>
      </c>
      <c r="J60" s="1" t="s">
        <v>50</v>
      </c>
    </row>
    <row r="61" spans="1:8" ht="12.75">
      <c r="A61" s="1" t="s">
        <v>42</v>
      </c>
      <c r="B61" s="11">
        <v>80</v>
      </c>
      <c r="C61" s="11">
        <v>82</v>
      </c>
      <c r="D61" s="11">
        <v>82</v>
      </c>
      <c r="E61" s="11">
        <v>86</v>
      </c>
      <c r="F61" s="11">
        <v>83</v>
      </c>
      <c r="G61" s="11">
        <f>SUM(B61:F61)</f>
        <v>413</v>
      </c>
      <c r="H61" s="12">
        <f>AVERAGE(B61:F61)</f>
        <v>82.6</v>
      </c>
    </row>
    <row r="62" spans="1:10" ht="12.75">
      <c r="A62" s="1" t="s">
        <v>6</v>
      </c>
      <c r="B62" s="11">
        <v>78</v>
      </c>
      <c r="C62" s="11">
        <v>83</v>
      </c>
      <c r="D62" s="11">
        <v>80</v>
      </c>
      <c r="E62" s="11">
        <v>86</v>
      </c>
      <c r="F62" s="11">
        <v>83</v>
      </c>
      <c r="G62" s="11">
        <f>SUM(B62:F62)</f>
        <v>410</v>
      </c>
      <c r="H62" s="12">
        <f>AVERAGE(B62:F62)</f>
        <v>82</v>
      </c>
      <c r="J62" s="47" t="s">
        <v>51</v>
      </c>
    </row>
    <row r="63" spans="1:8" ht="12.75">
      <c r="A63" s="1" t="s">
        <v>34</v>
      </c>
      <c r="B63" s="11">
        <v>72</v>
      </c>
      <c r="C63" s="11">
        <v>81</v>
      </c>
      <c r="D63" s="11">
        <v>78</v>
      </c>
      <c r="E63" s="11">
        <v>86</v>
      </c>
      <c r="F63" s="11">
        <v>87</v>
      </c>
      <c r="G63" s="11">
        <f>SUM(B63:F63)</f>
        <v>404</v>
      </c>
      <c r="H63" s="12">
        <f>AVERAGE(B63:F63)</f>
        <v>80.8</v>
      </c>
    </row>
    <row r="64" spans="1:8" ht="12.75">
      <c r="A64" s="1" t="s">
        <v>34</v>
      </c>
      <c r="B64" s="11">
        <v>72</v>
      </c>
      <c r="C64" s="11">
        <v>81</v>
      </c>
      <c r="D64" s="11">
        <v>78</v>
      </c>
      <c r="E64" s="11">
        <v>86</v>
      </c>
      <c r="F64" s="11">
        <v>87</v>
      </c>
      <c r="G64" s="11">
        <f>SUM(B64:F64)</f>
        <v>404</v>
      </c>
      <c r="H64" s="12">
        <f>AVERAGE(B64:F64)</f>
        <v>80.8</v>
      </c>
    </row>
    <row r="65" spans="1:8" ht="12.75">
      <c r="A65" s="38" t="s">
        <v>29</v>
      </c>
      <c r="B65" s="11">
        <v>79</v>
      </c>
      <c r="C65" s="11">
        <v>72</v>
      </c>
      <c r="D65" s="11">
        <v>84</v>
      </c>
      <c r="E65" s="11">
        <v>81</v>
      </c>
      <c r="F65" s="11">
        <v>87</v>
      </c>
      <c r="G65" s="11">
        <f>SUM(B65:F65)</f>
        <v>403</v>
      </c>
      <c r="H65" s="12">
        <f>AVERAGE(B65:F65)</f>
        <v>80.6</v>
      </c>
    </row>
    <row r="66" spans="1:8" ht="12.75">
      <c r="A66" s="1" t="s">
        <v>13</v>
      </c>
      <c r="B66" s="11">
        <v>85</v>
      </c>
      <c r="C66" s="11">
        <v>77</v>
      </c>
      <c r="D66" s="11">
        <v>81</v>
      </c>
      <c r="E66" s="11">
        <v>77</v>
      </c>
      <c r="F66" s="15">
        <v>83</v>
      </c>
      <c r="G66" s="11">
        <f>SUM(B66:F66)</f>
        <v>403</v>
      </c>
      <c r="H66" s="12">
        <f>AVERAGE(B66:F66)</f>
        <v>80.6</v>
      </c>
    </row>
    <row r="67" spans="1:8" ht="12.75">
      <c r="A67" s="1" t="s">
        <v>41</v>
      </c>
      <c r="B67" s="11">
        <v>88</v>
      </c>
      <c r="C67" s="11">
        <v>67</v>
      </c>
      <c r="D67" s="11">
        <v>82</v>
      </c>
      <c r="E67" s="11">
        <v>85</v>
      </c>
      <c r="F67" s="11">
        <v>80</v>
      </c>
      <c r="G67" s="11">
        <f>SUM(B67:F67)</f>
        <v>402</v>
      </c>
      <c r="H67" s="12">
        <f>AVERAGE(B67:F67)</f>
        <v>80.4</v>
      </c>
    </row>
    <row r="68" spans="1:8" ht="12.75">
      <c r="A68" s="1" t="s">
        <v>15</v>
      </c>
      <c r="B68" s="11">
        <v>82</v>
      </c>
      <c r="C68" s="11">
        <v>84</v>
      </c>
      <c r="D68" s="11">
        <v>72</v>
      </c>
      <c r="E68" s="11">
        <v>82</v>
      </c>
      <c r="F68" s="11">
        <v>80</v>
      </c>
      <c r="G68" s="11">
        <f>SUM(B68:F68)</f>
        <v>400</v>
      </c>
      <c r="H68" s="12">
        <f>AVERAGE(B68:F68)</f>
        <v>80</v>
      </c>
    </row>
    <row r="69" spans="1:8" ht="12.75">
      <c r="A69" s="1" t="s">
        <v>36</v>
      </c>
      <c r="B69" s="11">
        <v>83</v>
      </c>
      <c r="C69" s="11">
        <v>77</v>
      </c>
      <c r="D69" s="11">
        <v>74</v>
      </c>
      <c r="E69" s="11">
        <v>78</v>
      </c>
      <c r="F69" s="11">
        <v>83</v>
      </c>
      <c r="G69" s="11">
        <f>SUM(B69:F69)</f>
        <v>395</v>
      </c>
      <c r="H69" s="12">
        <f>AVERAGE(B69:F69)</f>
        <v>79</v>
      </c>
    </row>
    <row r="70" spans="1:8" ht="12.75">
      <c r="A70" s="1" t="s">
        <v>36</v>
      </c>
      <c r="B70" s="11">
        <v>83</v>
      </c>
      <c r="C70" s="11">
        <v>77</v>
      </c>
      <c r="D70" s="11">
        <v>74</v>
      </c>
      <c r="E70" s="11">
        <v>78</v>
      </c>
      <c r="F70" s="11">
        <v>83</v>
      </c>
      <c r="G70" s="11">
        <f>SUM(B70:F70)</f>
        <v>395</v>
      </c>
      <c r="H70" s="12">
        <f>AVERAGE(B70:F70)</f>
        <v>79</v>
      </c>
    </row>
    <row r="71" spans="1:8" ht="12.75">
      <c r="A71" s="38" t="s">
        <v>38</v>
      </c>
      <c r="B71" s="11">
        <v>75</v>
      </c>
      <c r="C71" s="11">
        <v>80</v>
      </c>
      <c r="D71" s="11">
        <v>80</v>
      </c>
      <c r="E71" s="11">
        <v>77</v>
      </c>
      <c r="F71" s="11">
        <v>82</v>
      </c>
      <c r="G71" s="11">
        <f>SUM(B71:F71)</f>
        <v>394</v>
      </c>
      <c r="H71" s="12">
        <f>AVERAGE(B71:F71)</f>
        <v>78.8</v>
      </c>
    </row>
    <row r="72" spans="1:8" ht="12.75">
      <c r="A72" s="38" t="s">
        <v>38</v>
      </c>
      <c r="B72" s="11">
        <v>75</v>
      </c>
      <c r="C72" s="11">
        <v>80</v>
      </c>
      <c r="D72" s="11">
        <v>80</v>
      </c>
      <c r="E72" s="11">
        <v>77</v>
      </c>
      <c r="F72" s="11">
        <v>82</v>
      </c>
      <c r="G72" s="11">
        <f>SUM(B72:F72)</f>
        <v>394</v>
      </c>
      <c r="H72" s="12">
        <f>AVERAGE(B72:F72)</f>
        <v>78.8</v>
      </c>
    </row>
    <row r="73" spans="1:8" ht="12.75">
      <c r="A73" s="1" t="s">
        <v>40</v>
      </c>
      <c r="B73" s="11">
        <v>75</v>
      </c>
      <c r="C73" s="11">
        <v>74</v>
      </c>
      <c r="D73" s="11">
        <v>74</v>
      </c>
      <c r="E73" s="11">
        <v>83</v>
      </c>
      <c r="F73" s="11">
        <v>77</v>
      </c>
      <c r="G73" s="11">
        <f>SUM(B73:F73)</f>
        <v>383</v>
      </c>
      <c r="H73" s="12">
        <f>AVERAGE(B73:F73)</f>
        <v>76.6</v>
      </c>
    </row>
    <row r="74" spans="1:8" ht="12.75">
      <c r="A74" s="1" t="s">
        <v>40</v>
      </c>
      <c r="B74" s="11">
        <v>75</v>
      </c>
      <c r="C74" s="11">
        <v>74</v>
      </c>
      <c r="D74" s="11">
        <v>74</v>
      </c>
      <c r="E74" s="11">
        <v>83</v>
      </c>
      <c r="F74" s="11">
        <v>77</v>
      </c>
      <c r="G74" s="11">
        <f>SUM(B74:F74)</f>
        <v>383</v>
      </c>
      <c r="H74" s="12">
        <f>AVERAGE(B74:F74)</f>
        <v>76.6</v>
      </c>
    </row>
    <row r="75" spans="1:8" ht="12.75">
      <c r="A75" s="14" t="s">
        <v>11</v>
      </c>
      <c r="B75" s="11">
        <v>73</v>
      </c>
      <c r="C75" s="11">
        <v>77</v>
      </c>
      <c r="D75" s="11">
        <v>76</v>
      </c>
      <c r="E75" s="11">
        <v>78</v>
      </c>
      <c r="F75" s="11">
        <v>71</v>
      </c>
      <c r="G75" s="11">
        <f>SUM(B75:F75)</f>
        <v>375</v>
      </c>
      <c r="H75" s="12">
        <f>AVERAGE(B75:F75)</f>
        <v>75</v>
      </c>
    </row>
    <row r="76" spans="1:8" ht="12.75">
      <c r="A76" s="1" t="s">
        <v>35</v>
      </c>
      <c r="B76" s="11">
        <v>72</v>
      </c>
      <c r="C76" s="11">
        <v>49</v>
      </c>
      <c r="D76" s="11">
        <v>64</v>
      </c>
      <c r="E76" s="11">
        <v>68</v>
      </c>
      <c r="F76" s="11">
        <v>71</v>
      </c>
      <c r="G76" s="11">
        <f>SUM(B76:F76)</f>
        <v>324</v>
      </c>
      <c r="H76" s="12">
        <f>AVERAGE(B76:F76)</f>
        <v>64.8</v>
      </c>
    </row>
  </sheetData>
  <sheetProtection selectLockedCells="1" selectUnlockedCells="1"/>
  <mergeCells count="1">
    <mergeCell ref="A1:Q1"/>
  </mergeCells>
  <printOptions horizontalCentered="1"/>
  <pageMargins left="0.25" right="0.25" top="0.75" bottom="0.75" header="0.3" footer="0.5118055555555555"/>
  <pageSetup fitToHeight="1" fitToWidth="1" horizontalDpi="300" verticalDpi="300" orientation="portrait" paperSize="9"/>
  <headerFooter alignWithMargins="0">
    <oddHeader>&amp;C&amp;"Calibri,Regular"&amp;18BSSRA Autumn League 2023 Section 1 Division 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Anthony Clayton</cp:lastModifiedBy>
  <dcterms:modified xsi:type="dcterms:W3CDTF">2024-03-30T08:21:25Z</dcterms:modified>
  <cp:category/>
  <cp:version/>
  <cp:contentType/>
  <cp:contentStatus/>
</cp:coreProperties>
</file>